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unicipiodetocancipa-my.sharepoint.com/personal/ana_rosas_tocancipa_gov_co/Documents/Documentos/PLAN DE ACCIÓN 2026/"/>
    </mc:Choice>
  </mc:AlternateContent>
  <xr:revisionPtr revIDLastSave="6606" documentId="13_ncr:1_{9166C938-F5AF-4591-8F32-A4905DF81B55}" xr6:coauthVersionLast="47" xr6:coauthVersionMax="47" xr10:uidLastSave="{1AC37798-ED6E-4DA5-BECB-80969B5F8BD0}"/>
  <bookViews>
    <workbookView xWindow="-120" yWindow="-120" windowWidth="29040" windowHeight="15720" firstSheet="1" activeTab="11" xr2:uid="{00000000-000D-0000-FFFF-FFFF00000000}"/>
  </bookViews>
  <sheets>
    <sheet name="Administrativa" sheetId="16" r:id="rId1"/>
    <sheet name="Ambiente" sheetId="19" r:id="rId2"/>
    <sheet name="Cultura" sheetId="23" r:id="rId3"/>
    <sheet name="Deportes" sheetId="13" r:id="rId4"/>
    <sheet name="Económico" sheetId="12" r:id="rId5"/>
    <sheet name="Educación" sheetId="18" r:id="rId6"/>
    <sheet name="Familia" sheetId="26" r:id="rId7"/>
    <sheet name="Gobierno" sheetId="27" r:id="rId8"/>
    <sheet name="Hacienda" sheetId="20" r:id="rId9"/>
    <sheet name="Infraestructura" sheetId="25" r:id="rId10"/>
    <sheet name="Planeación" sheetId="6" r:id="rId11"/>
    <sheet name="Prensa" sheetId="5" r:id="rId12"/>
    <sheet name="Salud" sheetId="21" r:id="rId13"/>
    <sheet name="Seguridad" sheetId="24" r:id="rId14"/>
    <sheet name="ESP" sheetId="22" r:id="rId15"/>
  </sheets>
  <definedNames>
    <definedName name="_xlnm._FilterDatabase" localSheetId="1" hidden="1">Ambiente!$A$5:$L$76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8" l="1"/>
  <c r="M10" i="18"/>
  <c r="I10" i="6" l="1"/>
  <c r="I11" i="6"/>
  <c r="I12" i="6"/>
  <c r="I97" i="27"/>
  <c r="I96" i="27"/>
  <c r="I95" i="27"/>
  <c r="I94" i="27"/>
  <c r="I93" i="27"/>
  <c r="I92" i="27"/>
  <c r="I91" i="27"/>
  <c r="I90" i="27"/>
  <c r="I89" i="27"/>
  <c r="I88" i="27"/>
  <c r="I87" i="27"/>
  <c r="I86" i="27"/>
  <c r="I85" i="27"/>
  <c r="I83" i="27"/>
  <c r="I82" i="27"/>
  <c r="I80" i="27"/>
  <c r="I79" i="27"/>
  <c r="I78"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I8" i="27"/>
  <c r="I7" i="27"/>
  <c r="I6" i="27"/>
  <c r="I138" i="26"/>
  <c r="I137" i="26"/>
  <c r="I136" i="26"/>
  <c r="I135" i="26"/>
  <c r="I134" i="26"/>
  <c r="I133" i="26"/>
  <c r="I132" i="26"/>
  <c r="I131" i="26"/>
  <c r="I130" i="26"/>
  <c r="I129" i="26"/>
  <c r="I128" i="26"/>
  <c r="I127" i="26"/>
  <c r="O126" i="26"/>
  <c r="I126" i="26"/>
  <c r="I124" i="26"/>
  <c r="I123" i="26"/>
  <c r="I122" i="26"/>
  <c r="I121" i="26"/>
  <c r="I120" i="26"/>
  <c r="I119" i="26"/>
  <c r="I118" i="26"/>
  <c r="I117" i="26"/>
  <c r="I116" i="26"/>
  <c r="I115" i="26"/>
  <c r="I114" i="26"/>
  <c r="O113" i="26"/>
  <c r="I113" i="26"/>
  <c r="I112" i="26"/>
  <c r="I111" i="26"/>
  <c r="I110" i="26"/>
  <c r="I109" i="26"/>
  <c r="I108" i="26"/>
  <c r="I107" i="26"/>
  <c r="I106" i="26"/>
  <c r="I105" i="26"/>
  <c r="I104" i="26"/>
  <c r="O103" i="26"/>
  <c r="I103" i="26"/>
  <c r="O102" i="26"/>
  <c r="I102" i="26"/>
  <c r="I101" i="26"/>
  <c r="I100" i="26"/>
  <c r="I99" i="26"/>
  <c r="I98" i="26"/>
  <c r="I97" i="26"/>
  <c r="O96" i="26"/>
  <c r="I96" i="26"/>
  <c r="I95" i="26"/>
  <c r="I94" i="26"/>
  <c r="I93" i="26"/>
  <c r="I92" i="26"/>
  <c r="I91" i="26"/>
  <c r="I90" i="26"/>
  <c r="I89" i="26"/>
  <c r="I88" i="26"/>
  <c r="I87" i="26"/>
  <c r="I86" i="26"/>
  <c r="I85" i="26"/>
  <c r="I84" i="26"/>
  <c r="I83" i="26"/>
  <c r="I82" i="26"/>
  <c r="I81" i="26"/>
  <c r="I80" i="26"/>
  <c r="I79" i="26"/>
  <c r="I78" i="26"/>
  <c r="O77" i="26"/>
  <c r="I77" i="26"/>
  <c r="I76" i="26"/>
  <c r="I75" i="26"/>
  <c r="I74" i="26"/>
  <c r="I73" i="26"/>
  <c r="I72" i="26"/>
  <c r="O71" i="26"/>
  <c r="I71" i="26"/>
  <c r="I70" i="26"/>
  <c r="I69" i="26"/>
  <c r="I68" i="26"/>
  <c r="O67" i="26"/>
  <c r="I67" i="26"/>
  <c r="I66" i="26"/>
  <c r="I65" i="26"/>
  <c r="I64" i="26"/>
  <c r="O63" i="26"/>
  <c r="I63" i="26"/>
  <c r="I62" i="26"/>
  <c r="I61" i="26"/>
  <c r="I60" i="26"/>
  <c r="O59" i="26"/>
  <c r="I59" i="26"/>
  <c r="I58" i="26"/>
  <c r="I57" i="26"/>
  <c r="I56" i="26"/>
  <c r="I55" i="26"/>
  <c r="I54" i="26"/>
  <c r="I53" i="26"/>
  <c r="I52" i="26"/>
  <c r="I51" i="26"/>
  <c r="I50" i="26"/>
  <c r="I49" i="26"/>
  <c r="O48" i="26"/>
  <c r="I48" i="26"/>
  <c r="I47" i="26"/>
  <c r="I46" i="26"/>
  <c r="I45" i="26"/>
  <c r="I44" i="26"/>
  <c r="I43" i="26"/>
  <c r="I42" i="26"/>
  <c r="I41" i="26"/>
  <c r="I40" i="26"/>
  <c r="I39" i="26"/>
  <c r="I38" i="26"/>
  <c r="O37" i="26"/>
  <c r="I37" i="26"/>
  <c r="I36" i="26"/>
  <c r="I35" i="26"/>
  <c r="I34" i="26"/>
  <c r="I33" i="26"/>
  <c r="I32" i="26"/>
  <c r="I31" i="26"/>
  <c r="I30" i="26"/>
  <c r="I29" i="26"/>
  <c r="I28" i="26"/>
  <c r="I27" i="26"/>
  <c r="I26" i="26"/>
  <c r="O25" i="26"/>
  <c r="I25" i="26"/>
  <c r="I24" i="26"/>
  <c r="I23" i="26"/>
  <c r="I22" i="26"/>
  <c r="O21" i="26"/>
  <c r="I21" i="26"/>
  <c r="I20" i="26"/>
  <c r="O19" i="26"/>
  <c r="I19" i="26"/>
  <c r="I18" i="26"/>
  <c r="I17" i="26"/>
  <c r="I16" i="26"/>
  <c r="O15" i="26"/>
  <c r="I15" i="26"/>
  <c r="I14" i="26"/>
  <c r="I13" i="26"/>
  <c r="I12" i="26"/>
  <c r="I11" i="26"/>
  <c r="I10" i="26"/>
  <c r="I9" i="26"/>
  <c r="I8" i="26"/>
  <c r="I7" i="26"/>
  <c r="O6" i="26"/>
  <c r="I6" i="26"/>
  <c r="I148" i="25"/>
  <c r="I147" i="25"/>
  <c r="I146" i="25"/>
  <c r="I145" i="25"/>
  <c r="I144" i="25"/>
  <c r="I143" i="25"/>
  <c r="I142" i="25"/>
  <c r="I141" i="25"/>
  <c r="I140" i="25"/>
  <c r="I139" i="25"/>
  <c r="I138" i="25"/>
  <c r="I137" i="25"/>
  <c r="I136" i="25"/>
  <c r="I135" i="25"/>
  <c r="I134" i="25"/>
  <c r="I133" i="25"/>
  <c r="I132" i="25"/>
  <c r="I131" i="25"/>
  <c r="I130" i="25"/>
  <c r="I129" i="25"/>
  <c r="I128" i="25"/>
  <c r="I127" i="25"/>
  <c r="I126" i="25"/>
  <c r="I125" i="25"/>
  <c r="I124" i="25"/>
  <c r="I123" i="25"/>
  <c r="I122" i="25"/>
  <c r="I121" i="25"/>
  <c r="I120" i="25"/>
  <c r="I119" i="25"/>
  <c r="I118" i="25"/>
  <c r="I117" i="25"/>
  <c r="I116" i="25"/>
  <c r="I115" i="25"/>
  <c r="I114" i="25"/>
  <c r="I113" i="25"/>
  <c r="I112" i="25"/>
  <c r="I111" i="25"/>
  <c r="I110" i="25"/>
  <c r="I109" i="25"/>
  <c r="I108" i="25"/>
  <c r="I107" i="25"/>
  <c r="I106" i="25"/>
  <c r="I105" i="25"/>
  <c r="I104" i="25"/>
  <c r="I103" i="25"/>
  <c r="I102" i="25"/>
  <c r="I101" i="25"/>
  <c r="I100" i="25"/>
  <c r="I99" i="25"/>
  <c r="I98" i="25"/>
  <c r="I97" i="25"/>
  <c r="I96" i="25"/>
  <c r="I95" i="25"/>
  <c r="I94" i="25"/>
  <c r="I93" i="25"/>
  <c r="I92" i="25"/>
  <c r="I91" i="25"/>
  <c r="I90" i="25"/>
  <c r="I89" i="25"/>
  <c r="I88" i="25"/>
  <c r="I87" i="25"/>
  <c r="I86" i="25"/>
  <c r="I85" i="25"/>
  <c r="I84" i="25"/>
  <c r="I83" i="25"/>
  <c r="I82" i="25"/>
  <c r="I81" i="25"/>
  <c r="I80" i="25"/>
  <c r="I79" i="25"/>
  <c r="I78" i="25"/>
  <c r="I77" i="25"/>
  <c r="I76" i="25"/>
  <c r="I75" i="25"/>
  <c r="I74" i="25"/>
  <c r="I73" i="25"/>
  <c r="I72" i="25"/>
  <c r="I71" i="25"/>
  <c r="I70" i="25"/>
  <c r="I69" i="25"/>
  <c r="I68" i="25"/>
  <c r="I67" i="25"/>
  <c r="I66" i="25"/>
  <c r="I65" i="25"/>
  <c r="I64" i="25"/>
  <c r="I63" i="25"/>
  <c r="I62" i="25"/>
  <c r="I61" i="25"/>
  <c r="I60" i="25"/>
  <c r="I59" i="25"/>
  <c r="I58" i="25"/>
  <c r="I57" i="25"/>
  <c r="I56" i="25"/>
  <c r="I55" i="25"/>
  <c r="I54" i="25"/>
  <c r="I53" i="25"/>
  <c r="I52" i="25"/>
  <c r="I51" i="25"/>
  <c r="I50" i="25"/>
  <c r="I49" i="25"/>
  <c r="I48" i="25"/>
  <c r="I47" i="25"/>
  <c r="I46" i="25"/>
  <c r="I45" i="25"/>
  <c r="I44" i="25"/>
  <c r="I43" i="25"/>
  <c r="I42" i="25"/>
  <c r="I41" i="25"/>
  <c r="I40" i="25"/>
  <c r="I39" i="25"/>
  <c r="I38" i="25"/>
  <c r="I37" i="25"/>
  <c r="I36" i="25"/>
  <c r="I35" i="25"/>
  <c r="I34" i="25"/>
  <c r="I33" i="25"/>
  <c r="I32" i="25"/>
  <c r="I31" i="25"/>
  <c r="I30" i="25"/>
  <c r="I29" i="25"/>
  <c r="I28" i="25"/>
  <c r="I27" i="25"/>
  <c r="I26" i="25"/>
  <c r="I25" i="25"/>
  <c r="I24" i="25"/>
  <c r="I23" i="25"/>
  <c r="I22" i="25"/>
  <c r="I21" i="25"/>
  <c r="I20" i="25"/>
  <c r="I19" i="25"/>
  <c r="I18" i="25"/>
  <c r="I17" i="25"/>
  <c r="I16" i="25"/>
  <c r="I15" i="25"/>
  <c r="I14" i="25"/>
  <c r="I12" i="25"/>
  <c r="I11" i="25"/>
  <c r="I10" i="25"/>
  <c r="I9" i="25"/>
  <c r="I8" i="25"/>
  <c r="I53" i="24" l="1"/>
  <c r="I52" i="24"/>
  <c r="I51" i="24"/>
  <c r="I50" i="24"/>
  <c r="I49" i="24"/>
  <c r="I48" i="24"/>
  <c r="I47" i="24"/>
  <c r="I46" i="24"/>
  <c r="I45" i="2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36" i="23"/>
  <c r="I35" i="23"/>
  <c r="I34" i="23"/>
  <c r="I33" i="23"/>
  <c r="I32" i="23"/>
  <c r="I31" i="23"/>
  <c r="I30" i="23"/>
  <c r="I29" i="23"/>
  <c r="I28" i="23"/>
  <c r="I27" i="23"/>
  <c r="I26" i="23"/>
  <c r="I25" i="23"/>
  <c r="I24" i="23"/>
  <c r="I23" i="23"/>
  <c r="I22" i="23"/>
  <c r="I21" i="23"/>
  <c r="I20" i="23"/>
  <c r="I19" i="23"/>
  <c r="I18" i="23"/>
  <c r="I17" i="23"/>
  <c r="I16" i="23"/>
  <c r="I15" i="23"/>
  <c r="I14" i="23"/>
  <c r="I13" i="23"/>
  <c r="I12" i="23"/>
  <c r="I11" i="23"/>
  <c r="I10" i="23"/>
  <c r="I9" i="23"/>
  <c r="I8" i="23"/>
  <c r="I7" i="23"/>
  <c r="I6" i="23"/>
  <c r="I40" i="22" l="1"/>
  <c r="I39" i="22"/>
  <c r="I38" i="22"/>
  <c r="I37" i="22"/>
  <c r="I36" i="22"/>
  <c r="I35" i="22"/>
  <c r="I34" i="22"/>
  <c r="I33" i="22"/>
  <c r="I32" i="22"/>
  <c r="I31" i="22"/>
  <c r="I30" i="22"/>
  <c r="I29" i="22"/>
  <c r="I28" i="22"/>
  <c r="I27" i="22"/>
  <c r="I26" i="22"/>
  <c r="I25" i="22"/>
  <c r="I24" i="22"/>
  <c r="I23" i="22"/>
  <c r="I22" i="22"/>
  <c r="I21" i="22"/>
  <c r="I20" i="22"/>
  <c r="I19" i="22"/>
  <c r="I18" i="22"/>
  <c r="I17" i="22"/>
  <c r="I16" i="22"/>
  <c r="I15" i="22"/>
  <c r="I14" i="22"/>
  <c r="I13" i="22"/>
  <c r="I12" i="22"/>
  <c r="I11" i="22"/>
  <c r="I10" i="22"/>
  <c r="I9" i="22"/>
  <c r="I8" i="22"/>
  <c r="I7" i="22"/>
  <c r="I6" i="22"/>
  <c r="I29" i="21" l="1"/>
  <c r="I28" i="21"/>
  <c r="I27" i="21"/>
  <c r="I26" i="21"/>
  <c r="I25" i="21"/>
  <c r="I24" i="21"/>
  <c r="I23" i="21"/>
  <c r="I22" i="21"/>
  <c r="I21" i="21"/>
  <c r="I20" i="21"/>
  <c r="I19" i="21"/>
  <c r="I18" i="21"/>
  <c r="I17" i="21"/>
  <c r="I16" i="21"/>
  <c r="I15" i="21"/>
  <c r="I14" i="21"/>
  <c r="I13" i="21"/>
  <c r="I12" i="21"/>
  <c r="I11" i="21"/>
  <c r="I10" i="21"/>
  <c r="I9" i="21"/>
  <c r="I8" i="21"/>
  <c r="I7" i="21"/>
  <c r="I6" i="21"/>
  <c r="I18" i="20" l="1"/>
  <c r="I17" i="20"/>
  <c r="I16" i="20"/>
  <c r="I15" i="20"/>
  <c r="I14" i="20"/>
  <c r="I13" i="20"/>
  <c r="I12" i="20"/>
  <c r="I11" i="20"/>
  <c r="I10" i="20"/>
  <c r="I9" i="20"/>
  <c r="I8" i="20"/>
  <c r="I7" i="20"/>
  <c r="I6" i="20"/>
  <c r="I76" i="19" l="1"/>
  <c r="I75" i="19"/>
  <c r="I74" i="19"/>
  <c r="I73" i="19"/>
  <c r="I72" i="19"/>
  <c r="I71" i="19"/>
  <c r="I70" i="19"/>
  <c r="I69" i="19"/>
  <c r="I68" i="19"/>
  <c r="I67" i="19"/>
  <c r="I66" i="19"/>
  <c r="I65" i="19"/>
  <c r="I64" i="19"/>
  <c r="I63" i="19"/>
  <c r="I62" i="19"/>
  <c r="I61" i="19"/>
  <c r="I60" i="19"/>
  <c r="I59" i="19"/>
  <c r="I58" i="19"/>
  <c r="I57" i="19"/>
  <c r="I56" i="19"/>
  <c r="I55" i="19"/>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31" i="18" l="1"/>
  <c r="I30" i="18"/>
  <c r="I29" i="18"/>
  <c r="I28" i="18"/>
  <c r="I27" i="18"/>
  <c r="I26" i="18"/>
  <c r="I25" i="18"/>
  <c r="I24" i="18"/>
  <c r="I23" i="18"/>
  <c r="I22" i="18"/>
  <c r="I21" i="18"/>
  <c r="I20" i="18"/>
  <c r="I19" i="18"/>
  <c r="I18" i="18"/>
  <c r="I17" i="18"/>
  <c r="K16" i="18"/>
  <c r="I16" i="18"/>
  <c r="I15" i="18"/>
  <c r="I14" i="18"/>
  <c r="I13" i="18"/>
  <c r="I12" i="18"/>
  <c r="I11" i="18"/>
  <c r="I10" i="18"/>
  <c r="I9" i="18"/>
  <c r="I8" i="18"/>
  <c r="I7" i="18"/>
  <c r="I6" i="18"/>
  <c r="I27" i="16" l="1"/>
  <c r="I26" i="16"/>
  <c r="I25" i="16"/>
  <c r="I24" i="16"/>
  <c r="I23" i="16"/>
  <c r="I22" i="16"/>
  <c r="I21" i="16"/>
  <c r="I20" i="16"/>
  <c r="I19" i="16"/>
  <c r="I18" i="16"/>
  <c r="I17" i="16"/>
  <c r="I16" i="16"/>
  <c r="I15" i="16"/>
  <c r="I14" i="16"/>
  <c r="I13" i="16"/>
  <c r="I12" i="16"/>
  <c r="I11" i="16"/>
  <c r="I10" i="16"/>
  <c r="I9" i="16"/>
  <c r="I8" i="16"/>
  <c r="I7" i="16"/>
  <c r="I6" i="16"/>
  <c r="I32" i="13" l="1"/>
  <c r="I31" i="13"/>
  <c r="I30" i="13"/>
  <c r="I29" i="13"/>
  <c r="I28" i="13"/>
  <c r="I27" i="13"/>
  <c r="I26" i="13"/>
  <c r="I25" i="13"/>
  <c r="I24" i="13"/>
  <c r="I23" i="13"/>
  <c r="I22" i="13"/>
  <c r="I21" i="13"/>
  <c r="I20" i="13"/>
  <c r="I19" i="13"/>
  <c r="I18" i="13"/>
  <c r="I17" i="13"/>
  <c r="I16" i="13"/>
  <c r="I15" i="13"/>
  <c r="I14" i="13"/>
  <c r="I13" i="13"/>
  <c r="I12" i="13"/>
  <c r="I11" i="13"/>
  <c r="I10" i="13"/>
  <c r="I9" i="13"/>
  <c r="I8" i="13"/>
  <c r="I7" i="13"/>
  <c r="I6" i="13"/>
  <c r="I68" i="12" l="1"/>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2"/>
  <c r="I15" i="12"/>
  <c r="I14" i="12"/>
  <c r="I13" i="12"/>
  <c r="I12" i="12"/>
  <c r="I11" i="12"/>
  <c r="I10" i="12"/>
  <c r="I9" i="12"/>
  <c r="I8" i="12"/>
  <c r="I7" i="12"/>
  <c r="I6" i="12"/>
  <c r="I55" i="6" l="1"/>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9" i="6"/>
  <c r="I8" i="6"/>
  <c r="I7" i="6"/>
  <c r="I6" i="6"/>
  <c r="I14" i="5"/>
  <c r="I13" i="5"/>
  <c r="I12" i="5"/>
  <c r="I11" i="5"/>
  <c r="I10" i="5"/>
  <c r="I9" i="5"/>
  <c r="I8" i="5"/>
  <c r="I7" i="5"/>
  <c r="I6" i="5"/>
</calcChain>
</file>

<file path=xl/sharedStrings.xml><?xml version="1.0" encoding="utf-8"?>
<sst xmlns="http://schemas.openxmlformats.org/spreadsheetml/2006/main" count="5653" uniqueCount="1410">
  <si>
    <t>Eje Estratégico</t>
  </si>
  <si>
    <t>MATRIZ DE PLANIFICACIÓN Y SEGUIMIENTO DE ACTIVIDADES</t>
  </si>
  <si>
    <t>Meta de Producto</t>
  </si>
  <si>
    <t>Descripción de la Actividad</t>
  </si>
  <si>
    <t>Avance Físico (Cant.)</t>
  </si>
  <si>
    <t>Avance %</t>
  </si>
  <si>
    <t>Estado</t>
  </si>
  <si>
    <t>Completado</t>
  </si>
  <si>
    <t>En Proceso</t>
  </si>
  <si>
    <t>Retrasado</t>
  </si>
  <si>
    <t>No Iniciado</t>
  </si>
  <si>
    <t>Eje 3: Tocancipá progresa con territorio innovador, ordenado, ambiente protegido e infraestructura para la vida</t>
  </si>
  <si>
    <t xml:space="preserve"> </t>
  </si>
  <si>
    <t xml:space="preserve"> Instalar una planta de procesamiento de residuos sólidos orgánicos para la producción de abonos orgánicos.</t>
  </si>
  <si>
    <t>Consultoría para la instalación de una planta de procesamiento de residuos sólidos orgánicos para la producción de abonos orgánicos.</t>
  </si>
  <si>
    <t>Interventoríapara la instalación de una planta de procesamiento de residuos sólidos orgánicos para la producción de abonos orgánicos.</t>
  </si>
  <si>
    <t>Avalúos de predios y servidumbres de paso</t>
  </si>
  <si>
    <t>Compraventa de terrenos</t>
  </si>
  <si>
    <t>Obra para la implementación (Construcción)  de una planta de procesamiento de residuos sólidos orgánicos para la producción de abonos orgánicos</t>
  </si>
  <si>
    <t xml:space="preserve">Observaciones </t>
  </si>
  <si>
    <t>Empresa de Servicios Públicos</t>
  </si>
  <si>
    <t xml:space="preserve">PLAN DE DESARROLLO TOCANCIPÁ SEGURA, EXPERIENCIA CON VISIÓN SOCIAL 2024-2027”
“Recuperemos el progreso” </t>
  </si>
  <si>
    <t>Proyecto</t>
  </si>
  <si>
    <t>BPIN</t>
  </si>
  <si>
    <t>Instalación de una planta de procesamiento de residuos sólidos orgánicos para la producción de abonos orgánicos en  Tocancipá</t>
  </si>
  <si>
    <t xml:space="preserve">No. Meta </t>
  </si>
  <si>
    <t>Mejoramiento de la cobertura del servicio de alcantarillado en el área urbana y rural del Municipio de Tocancipá</t>
  </si>
  <si>
    <t xml:space="preserve">Ampliar la red de alcantarillado en 3,1 kilómetros </t>
  </si>
  <si>
    <t>Obra para la ampliación de redes de alcantarillado</t>
  </si>
  <si>
    <t>Interventoría a la obra de ampliación de redes de alcantarillado.</t>
  </si>
  <si>
    <t xml:space="preserve">Alcantarrillado vía la Fuente </t>
  </si>
  <si>
    <t>Realizar mantenimiento y optimización a 1.8 kilómetros de alcantarillado</t>
  </si>
  <si>
    <t>Obra para el mantenimiento de redes de alcantarillado sanitario y pluvial.</t>
  </si>
  <si>
    <t>Interventoría para el mantenimiento y optimización de redes de alcantarillado saanitario y pluvial</t>
  </si>
  <si>
    <t>Consultoría para los estudios y diseños para el mejoramiento y optimización de redes de alcantarillado</t>
  </si>
  <si>
    <t>Interventoría de los estudios y diseños para el mejoramiento y optimización de redes de alcantarillados</t>
  </si>
  <si>
    <t>Realizar mantenimiento a las seis (6) plantas de tratamiento de aguas residuales del municipio</t>
  </si>
  <si>
    <t>Obra para el mantenimiento de las seis (6) plantas de tratamiento de aguas residuales</t>
  </si>
  <si>
    <t>Optimizar una (1) planta de tratamiento de aguas residuales domesticas</t>
  </si>
  <si>
    <t>Contrato de consultoría para los estudios y diseños para la optimización de la planta de tratamiento de aguas residuales domésticas.</t>
  </si>
  <si>
    <t>Contrato de interventoría para los estudios y diseños para la optimización de la planta de tratamiento de aguas residuales domésticas.</t>
  </si>
  <si>
    <t>Obra para la optimización de la planta de tratamiento de aguas residuales domésticas.</t>
  </si>
  <si>
    <t>Interventoría para la obra de optimización de la planta de tratamiento de aguas residuales domésticas.</t>
  </si>
  <si>
    <t>Mejoramiento de la calidad, cobertura y continuidad del servicio de acueducto en el área urbana y rural del Municipio de Tocancipá</t>
  </si>
  <si>
    <t>Ampliar la red de acueducto en 1,5 kilómetros</t>
  </si>
  <si>
    <t>Obra para la ampliacion de redes de acueducto</t>
  </si>
  <si>
    <t>Interventoria para obra de ampliacion de redes de acueducto</t>
  </si>
  <si>
    <t>Realizar mantenimiento y optimización a 3,5 kilómetros de redes de acueducto</t>
  </si>
  <si>
    <t>Obra para el mantenimiento y optimización de redes de acueducto</t>
  </si>
  <si>
    <t>Interventoría para las obras de mantenimiento y optimización de redes de acueducto</t>
  </si>
  <si>
    <t>Construir un megatanque de almacenamiento de agua potable</t>
  </si>
  <si>
    <t xml:space="preserve">Consultoria de estudios y diseños </t>
  </si>
  <si>
    <t xml:space="preserve">Interventoria para los estudios y diseños </t>
  </si>
  <si>
    <t xml:space="preserve">Obra para la construccion </t>
  </si>
  <si>
    <t xml:space="preserve">Interventoria para la obra de construccion </t>
  </si>
  <si>
    <t>Suscripción de Convenidos</t>
  </si>
  <si>
    <t>Transferencia de recursos para el pago de aporte correspondiente al Plan Departamental de Agua y Saneamiento</t>
  </si>
  <si>
    <t>Realizar mantenimiento a las 3 plantas de tratamiento de agua potable del Municipio</t>
  </si>
  <si>
    <t>Obra para el mantenimient</t>
  </si>
  <si>
    <t>Ampliar la capacidad de una planta de tratamiento de agua potable</t>
  </si>
  <si>
    <t>Obra para la ampliacion de la capacidad de una planta</t>
  </si>
  <si>
    <t xml:space="preserve">Interventoria para la ampliacion de la capacidad de una planta </t>
  </si>
  <si>
    <t>Implementar un sistema de medición con lectura remota para disminución del IANC</t>
  </si>
  <si>
    <t>Suministro de elementos de micromedición y telemetría</t>
  </si>
  <si>
    <t>Suministros de materiales para mateniemiento (Mixto, arena, cemento, registro de bola y/o vávula anfraude, etc) en la instalación de cajillas</t>
  </si>
  <si>
    <t>Suministro de licencia para software de telemetría</t>
  </si>
  <si>
    <t>Contrato de suministro de incentivos ejemplo (reloj de arena u otros elementos) para la entrega a la comunidad en la socialización de la campaña de PUEAA</t>
  </si>
  <si>
    <t>Secretaría de Seguridad</t>
  </si>
  <si>
    <t>Eje 4: Seguridad y convivencia para el progreso</t>
  </si>
  <si>
    <t>Fortalecimiento de la seguridad y la convivencia ciudadana - Avanzamos con seguridad y visión oscial en el Municipio de Tocancipá</t>
  </si>
  <si>
    <t xml:space="preserve"> Formular e implementar Un (1) PISCC (Plan Integral de Seguridad y Convivencia ciudadana) en el cuatrienio</t>
  </si>
  <si>
    <t xml:space="preserve"> Servicios asistenciales, apoyo a la gestión, técnicos, profesionales, especializados</t>
  </si>
  <si>
    <t>Logística para eventos (campañas, capacitaciones, jornadas de sensibilización, conmemoraciones)</t>
  </si>
  <si>
    <t>Adquisición, suministro, dotación de equipos, equipamiento, mobiliario, insumos, elementos</t>
  </si>
  <si>
    <t xml:space="preserve">Dar cumplimiento a las 3 obligaciones legales del territorio en materia de responsabilidad penal para adolescentes, traslados por protección y personas privadas de la libertad, durante el cuatrienio. </t>
  </si>
  <si>
    <t>Contratos o convenios interadministrativos para la seguridad y la convivencia</t>
  </si>
  <si>
    <t>Arriendo de instalaciones para la seguridad y la convivencia</t>
  </si>
  <si>
    <t>Servicios asistenciales, apoyo a la gestión, técnicos, profesionales, especializados</t>
  </si>
  <si>
    <t>Adquisición, suministro, dotación de equipos, equipamiento, mobiliario, insumos, elementos, aseo, ferretería</t>
  </si>
  <si>
    <t>Servicio de calibración de equipos</t>
  </si>
  <si>
    <t>Pago de servicios públicos para las sedes y puntos a cargo de la Secretaría de Seguridad y Convivencia</t>
  </si>
  <si>
    <t>Servicio de conectividad para la seguridad y la convivencia</t>
  </si>
  <si>
    <t>Verificación y atención en salud de los trasladados por protección al CTP</t>
  </si>
  <si>
    <t>Contratos de comodato, préstamo de uso o de alcance similar para la seguridad y la convivencia</t>
  </si>
  <si>
    <t>Control integrado de plagas, vectores, lavado y desinfección de tanques, sanitización de la infraestructura para la seguridad y la convivencia</t>
  </si>
  <si>
    <t>Recolección, transporte, manejo y disposición final de residuos peligrosos generados en el marco del funcionamiento del CTP</t>
  </si>
  <si>
    <t>Mantenimiento, restauración, ampliación, reparación de equipos, accesorios, equipamiento, mobiliario, insumos y elementos a cargo de la secretaria de seguridad y Convivencia</t>
  </si>
  <si>
    <t xml:space="preserve">Dar apoyo técnico y financiero a las 4 Instituciones de seguridad y convivencia que tienen presencia en el municipio (Ejército Nacional, Policía Nacional, Migración Colombia y CTI.) durante el cuatrienio. </t>
  </si>
  <si>
    <t>Servicios asistenciales, apoyo a la gestión, técnicos, profesionales, especializados.</t>
  </si>
  <si>
    <t xml:space="preserve">Alimentación para programas de convivencia ciudadana, fuerza pública y personas privadas de la libertad. </t>
  </si>
  <si>
    <t xml:space="preserve">Hospedaje para el personal de apoyo de las instituciones y organismos de seguridad.  </t>
  </si>
  <si>
    <t>Adquisición, suministro, dotación de equipos, equipamiento, mobiliario, insumos, elementos, aseo, ferretería.</t>
  </si>
  <si>
    <t>Mantenimiento infraestructura para la seguridad y la convivencia</t>
  </si>
  <si>
    <t>Adquisición, gestión o entrega de vehículos para la seguridad y la convivencia.</t>
  </si>
  <si>
    <t>Mantenimiento de vehículos para la seguridad y la convivencia</t>
  </si>
  <si>
    <t>Pólizas y seguros para la seguridad y la convivencia</t>
  </si>
  <si>
    <t>Suministro de combustible para la seguridad y la convivencia</t>
  </si>
  <si>
    <t>Revisión, mantenimiento, recarga, adquisición o suministro de extintores</t>
  </si>
  <si>
    <t>Administración, funcionamiento e infraestructura del Registro Nacional de Medidas Correctivas</t>
  </si>
  <si>
    <t>Servicio de Policía en la modalidad de vigilancia</t>
  </si>
  <si>
    <t>Implementar un programa de recompensas para reconocer el apoyo de la comunidad en el reporte de actividades delictivas</t>
  </si>
  <si>
    <t>Reconocimiento de recompensas y gastos reservados.</t>
  </si>
  <si>
    <t>Realizar 10 intervenciones operativas focalizadas en la zona urbana y rural del territorio para garantizar la seguridad y la convivencia ciudadana</t>
  </si>
  <si>
    <t>Logístcia (actividades, campañas, capacitaciones, jornadas de sensibilización, intervenciones, otros</t>
  </si>
  <si>
    <t>Adquisición, suministro, dotación de equipos, equipamientos, insumos, elementos, accesorios para la seguridad y convivencia</t>
  </si>
  <si>
    <t>Implementar 20 Escuelas de Seguridad, Paz y Convivencia Ciudadana con enfoque diferencial</t>
  </si>
  <si>
    <t xml:space="preserve">Desarrollar 40 piezas comunicativas para sensibilizar en temas de cultura ciudadana, promoción de la adecuada convivencia y la seguridad. </t>
  </si>
  <si>
    <t>Adquisición, suministro, dotación de equipos, equipamientos, mobiliario, insumos, elementos, materiales.accesorios para la seguridad y la convivencia.</t>
  </si>
  <si>
    <t xml:space="preserve">Aumentar en 4, los Frentes de Seguridad (Empresarial) </t>
  </si>
  <si>
    <t xml:space="preserve">Servicio de vigilancia para la Seguridad y Convivencia. </t>
  </si>
  <si>
    <t>Logística para eventos (campañas, capacitaciones, jornadas de sensibilización, conmemoraciones).</t>
  </si>
  <si>
    <t>Desarrollar 52 campañas de prevención del consumo de sustancia psicoactivas y victimización de ciberdelitos</t>
  </si>
  <si>
    <t>Crear e implementar un (1) observatorio del delito y convivencia ciudadana durante el cuatrienio, para administrar la información recibida de la SEM para la ampliación, implementación y operación de los servicios de video vigilancia o sistemas CCTV.</t>
  </si>
  <si>
    <t>Software y licenciamiento de programas para la seguridad y la convivencia</t>
  </si>
  <si>
    <t>Contratos y/o convenios interadministrativos para la seguridad y la convivencia</t>
  </si>
  <si>
    <t>Interventoría</t>
  </si>
  <si>
    <t>Pago de servicios públicos a cargo de la secretaria</t>
  </si>
  <si>
    <t>Implementación del observatorio del delito y conductas contrarias a la convivencia - avanzamos con seguridad y visión social en Tocancipá</t>
  </si>
  <si>
    <t>Secretaría de Salud</t>
  </si>
  <si>
    <t>Eje 1: Progreso con desarrollo humano, integral, equitativo e inclusivo</t>
  </si>
  <si>
    <t>Implementación del proyecto Tocancipá saludable y sostenible en el Municipio de Tocancipá</t>
  </si>
  <si>
    <t>Fortalecer la autoridad sanitaria mediante el procesamiento y análisis de la información de vigilancia, epidemiológica para apalancar la toma de decisiones que permitan la prevención y control de los factores de riego en la salud humana.</t>
  </si>
  <si>
    <t>AS.37.1 Realizar los procesos contractuales del Talento Humano necesario para implementar las estrategias de fortalecimiento de la rectoría en salud y vigilancia epidemiológica. (AS.37.1)</t>
  </si>
  <si>
    <t>AS.37.2 Realizar los procesos contractuales necesarios para nuevos desarrollos, actualización, mantenimiento y operatividad de los sistemas de información. (AS.37.2)</t>
  </si>
  <si>
    <t>AS.37.3 Realizar los procesos contractuales necesarios para el desarrollo de capacidades y fortalecimiento de la capacidad técnica de la Secretaría de Salud. (AS.37.3)</t>
  </si>
  <si>
    <t>Aumentar de tres (3) a cuatro (4) estrategias relacionadas con la gestión del riesgo para abordar situaciones de salud relacionadas con condiciones ambientales</t>
  </si>
  <si>
    <t xml:space="preserve">MFAS.40.1 Realizar los procesos contractuales del Talento Humano necesario para implementar las acciones de prevención y control de los factores de riesgo presentes en el ambiente que afectan la salud humana. (MFAS.40.1) </t>
  </si>
  <si>
    <t>MFAS.40.2 Realizar los procesos contractuales necesarios para  nuevos desarrollos,  actualización, mantenimiento y operatividad  de los sistemas de información. (MFAS.40.2)</t>
  </si>
  <si>
    <t>MFAS.40.3 Realizar los procesos contractuales necesarios para los servicios de  operadores, adquisición de diferentes insumos y/o equipos necesarios  para implementar las acciones que mejoren la divulgación de la información y la prevención y control de los factores de riesgo presentes en el ambiente que afectan la salud humana. (MFAS.40.3)</t>
  </si>
  <si>
    <t xml:space="preserve">Formular el documento de planeación sectorial para la gestión de la salud pública proyectando la ejecución y seguimiento real y efectivo de las acciones y estrategias de competencia territorial </t>
  </si>
  <si>
    <t>SPAT.41.1 Realizar los procesos contractuales del Talento Humano necesario para implementar  las estrategias y políticas de los componentes  de Salud Pública. (SPAT.41.1)</t>
  </si>
  <si>
    <t>SPAT.41.3 Realizar los procesos contractuales para los servicios de  operadores, adquisición de diferentes insumos y/o equipos necesarios  para  mejorar las acciones de divulgación de la información  e implementar  los componentes  de Salud Pública. (SPAT.41.3)</t>
  </si>
  <si>
    <t>Implementar la estrategia - Zona de orientación escolar - ZOE (Convenio Interad. No. FNE-140-2024)</t>
  </si>
  <si>
    <t>Formular el documento de planeación sectorial, plan de intervenciones colectivas con ejecución y seguimiento real y efectivo según disposiciones del plan territorial de salud</t>
  </si>
  <si>
    <t>SPAT.42.1 Realizar los procesos contractuales necesarios para la implementación de los equipos basicos de salud (EBS) y Plan de Salud Pública de Intervenciones Colectivas  (PSPIC). (SPAT.42.1)</t>
  </si>
  <si>
    <t>Implementación del proyecto salud digna con calidad y oportunidad para todos en el Municipio de Tocancipá</t>
  </si>
  <si>
    <t>Garantizar la afiliación al régimen subsidiado del Sistema General de Seguridad Social según normatividad vigente a través de la implementación de una (1) estrategia para la garantía del aseguramiento</t>
  </si>
  <si>
    <t>Proyectar los actos administrativos y gestionar pago que garanticen el adecuado funcionamiento del régimen subsidiado en el municipio: asi como Implementar metodologías para la identificación de la población pobre y vulnerable del municipio para seleccionar los beneficiarios del régimen subsidiado en salud.</t>
  </si>
  <si>
    <t>Garantizar el servicio de auditoría y visitas de inspección, vigilancia y control de la prestación y desarrollo de servicios de salud y el aseguramiento para verificar el cumplimiento de los estándares y normatividad vigente.</t>
  </si>
  <si>
    <t>Gestiónar de pago Cofinanciación 0,4% Supersalud</t>
  </si>
  <si>
    <t>Realizar los procesos contractuales para el apoyo logistico y transporte de personas.(ruta saludable)</t>
  </si>
  <si>
    <t>Realizar los procesos contractuales necesarios para nuevos desarrollos, actualización, mantenimiento y operatividad de los sistemas</t>
  </si>
  <si>
    <t>Garantizar el funcionamiento de la ESE municipal para el servicio de la comunidad</t>
  </si>
  <si>
    <t>Realizar mantenimiento de la Infraestructura Hospitalaria</t>
  </si>
  <si>
    <t xml:space="preserve">Adquisición de Unidad movil y/o  vehículo de Transporte </t>
  </si>
  <si>
    <t>Suscripción de comodatos</t>
  </si>
  <si>
    <t>Implementar una (1) estrategia de promoción de la participación social en salud en el marco de la política pública nacional</t>
  </si>
  <si>
    <t xml:space="preserve">Prestacion de servicios asistenciales, técnicos , profesionales y especializados </t>
  </si>
  <si>
    <t>Adquisición de material didactivo, educativo, publicitario y medios de difusión.</t>
  </si>
  <si>
    <t>Realizar los procesos contractuales para la logistica en los diferentes eventos y programas.</t>
  </si>
  <si>
    <t>Atención a población en condición de vulnerabilidad</t>
  </si>
  <si>
    <t>Oficina de Comunicaciones y Prensa</t>
  </si>
  <si>
    <t>Eje 5:  Institucionalidad sólida para el progreso</t>
  </si>
  <si>
    <t>Formulación e implementación del plan de medios y comunicaciones del Municipio de Tocancipá Cundinamarca, para la transparencia y la participación ciudadana</t>
  </si>
  <si>
    <t>Formular e implementar el 100% de las actividades incluidas en el plan de medios y comunicaciones en el municipio de Tocancipá, anualmente</t>
  </si>
  <si>
    <t>Contratación de espacios en medios locales de comunicación</t>
  </si>
  <si>
    <t>Contratación de servicios de publicidad auditiva móvil (perifoneo)</t>
  </si>
  <si>
    <t>Suministro de material impreso y publicitario</t>
  </si>
  <si>
    <t>Servicios de actualización, mantenimiento, soporte técnico y alojamiento página web, intranet y aplicativos móviles</t>
  </si>
  <si>
    <t>Compra de equipos para la producción de piezas audiovisulaes y diseño gráfico</t>
  </si>
  <si>
    <t>Servicios profesionales, especializados y de apoyo a la gestión</t>
  </si>
  <si>
    <t>Servicios logísticos para eventos comunicativos y/o informativos</t>
  </si>
  <si>
    <t xml:space="preserve">Servicios de agencia de medios y/o publicidad </t>
  </si>
  <si>
    <t>Fortalecimiento del desarrollo de aplicaciones, software y contenidos para impulsar la apropiación de las tecnologías de la información y las comunicaciones (TIC) del Municipio de Tocancipá</t>
  </si>
  <si>
    <t>Realizar el apoyo logístico al 100% de los ejercicios de participación ciudadana, en los que se solicite el acompañamiento de la oficina de prensa, anualmente.</t>
  </si>
  <si>
    <t>Servicios logísticos para la realización de eventos de participación ciudadana</t>
  </si>
  <si>
    <t>Secretaría de Planeación</t>
  </si>
  <si>
    <t>Fortalecimiento en la Gestión de la Planeación estrategica y evaluación al proceso Estadistica de Tocancipá</t>
  </si>
  <si>
    <t>Implementar una (1) evaluación de proceso estadístico, durante el cuatrienio</t>
  </si>
  <si>
    <t>Adquisición y licenciamiento de software en la nube para soporte en la implementación del catalogo de clasificación presupuestal para entidades territoriales - CCPET y sus complementos.</t>
  </si>
  <si>
    <t>Actualización, mantenimiento y mejora de aplicaciones WEB y movil de planificación territorial para la implementación del catálogo de clasificación presupuestal CCPET y sus complementarios</t>
  </si>
  <si>
    <t>Actualizar los componentes del catálogo de clasificación presupuestal CCPET y complementarios</t>
  </si>
  <si>
    <t>Contratación de personal asistencial, nivel técnico, profesional y especializado</t>
  </si>
  <si>
    <t xml:space="preserve">Adquirir y mantener un sistema de información de seguimiento al licenciamiento urbanístico </t>
  </si>
  <si>
    <t>Suscripción de convenio de asociación o contratos interadministrativos</t>
  </si>
  <si>
    <t xml:space="preserve">Realizar una actualización catastral, con enfoque multipropósito, urbana y rural en el territorio durante el cuatrienio </t>
  </si>
  <si>
    <t>Sucribir proceso y/o convenio  contractual para realizar la actualización catastral, con enfoque multipropósito</t>
  </si>
  <si>
    <t>Realizar las acciones para habilitar al municipio de Tocancipá como gestor catastral</t>
  </si>
  <si>
    <t>Mantener un proceso permanente de conservación catastral en el territorio, durante el cuatrienio</t>
  </si>
  <si>
    <t>Sucribir proceso y/o convenio  contractual para realizar la conservación catastral</t>
  </si>
  <si>
    <t>Actualización y conservación catastral con enfoque multipropósito del Municipio de Tocancipá</t>
  </si>
  <si>
    <t>Fortalecimiento y actualización de información socioeconómica, geográfica y territorial en el municipio de  Tocancipá</t>
  </si>
  <si>
    <t>Realizar un (1) proceso permanente de actualización de estratificación urbana y de centros poblados, en el marco de la normativa vigente, durante el cuatrienio</t>
  </si>
  <si>
    <t>Operación del Comité permanente de estratificación socioeconómica</t>
  </si>
  <si>
    <t>Contratación de personal profesional, técnico o especializado de apoyo para la actualización e implementación de la estratificación socioeconómica</t>
  </si>
  <si>
    <t xml:space="preserve">Servicio de capacitación </t>
  </si>
  <si>
    <t>Apoyo logístico en la implementación de la estratificación socioeconómica</t>
  </si>
  <si>
    <t xml:space="preserve">Contratacion de personal asistencial </t>
  </si>
  <si>
    <t>Adquisición de equipos, aplicaciones y/o servidores para el alojamiento y sistematización de la información</t>
  </si>
  <si>
    <t>Suscripción de convenios de asociación y/o contratos interadministrativos</t>
  </si>
  <si>
    <t>Realizar un (1) proceso de nomenclatura urbana y de centros poblados, durante el cuatrienio</t>
  </si>
  <si>
    <t>Fortalecer un (1) sistema de información municipal, durante el cuatrienio</t>
  </si>
  <si>
    <t xml:space="preserve">Contratación de servicios profesionales o especializados para el apoyo en la gestión, sistematización y visualización de la base cartográfica </t>
  </si>
  <si>
    <t xml:space="preserve">Mantenimiento y adquisición de software </t>
  </si>
  <si>
    <t xml:space="preserve">Adquisición de equipos, aplicaciones y/o servidores para el alojamiento y sistematización de la información </t>
  </si>
  <si>
    <t xml:space="preserve">Adquisición de herramientas informáticas para la publicación de información </t>
  </si>
  <si>
    <t>Implementación de acciones para el acceso a servicios públicos en el municipio de Tocancipá</t>
  </si>
  <si>
    <t xml:space="preserve"> Mantener el proceso de subsidios a los usuarios del servicio de acueducto, alcantarillado y aseo estratos 1,2 y 3</t>
  </si>
  <si>
    <t xml:space="preserve">Suscripción de contrato o convenio interadministrativo para subsidios de servicios públicos domiciliarios </t>
  </si>
  <si>
    <t>Fortalecimiento integral a la vivienda digna en condiciones de habitabilidad para la población vulnerable del Municipio de Tocancipá</t>
  </si>
  <si>
    <t xml:space="preserve">Realizar un proceso permanente de asistencia técnica y jurídica en saneamiento y titulación de predios durante el cuatrienio </t>
  </si>
  <si>
    <t>Servicio de avaluo de inmuebles</t>
  </si>
  <si>
    <t>Topografía</t>
  </si>
  <si>
    <t>Servicio de estudio de títulos</t>
  </si>
  <si>
    <t>Servicio de asistencia técnica y jurídica en saneamiento y titulación de predios</t>
  </si>
  <si>
    <t>Contratación Técnico topografia</t>
  </si>
  <si>
    <t>Realizar cuatro legalizaciones de asentamientos humanos en el territorio durante el cuatrienio</t>
  </si>
  <si>
    <t>Servicios asistenciales, técnicos, profesionales y/o especializados</t>
  </si>
  <si>
    <t>Brindar apoyo financiero para la adquisición de vivienda de interés prioritario a 800 familias durante el cuatrienio</t>
  </si>
  <si>
    <t>Subsidio Vivienda de Interés Prioritario en efectivo o mediante compra de terreno</t>
  </si>
  <si>
    <t>Mantenimiento y desarrollo plataforma WEB de convocatoria de vivienda</t>
  </si>
  <si>
    <t>Realizar 200 mejoramientos de vivienda o construcción en sitio propio en el territorio durante el cuatrienio</t>
  </si>
  <si>
    <t>Contrato de Obra</t>
  </si>
  <si>
    <t>Contrato de interventoría</t>
  </si>
  <si>
    <t>Fortalecimiento  de la capacidad institucional de la oficina de Sisben del municipio de  Tocancipá</t>
  </si>
  <si>
    <t>Mantener el SISBEN IV en funcionamiento</t>
  </si>
  <si>
    <t>Prestaciones de Servicios Asistenciales, Profesionales, Técnicos y Especializados al área de Sisbén desde la parte operacional, gestión documental, estrategico y misional</t>
  </si>
  <si>
    <t>Servicio de transporte</t>
  </si>
  <si>
    <t xml:space="preserve">Apoyo logístico   </t>
  </si>
  <si>
    <t>Aquisición de equipos y elementos de oficina para el funcionamiento de la oficina</t>
  </si>
  <si>
    <t>Generación  de la Planeación estrategica y evaluación al procesos de información estadistica y geográfica del territorio en el municipio de   Tocancipá</t>
  </si>
  <si>
    <t>Realizar un proceso permanente de fortalecimiento al banco de programas y proyectos, durante el cuatrienio</t>
  </si>
  <si>
    <t>Apoyo Logistico</t>
  </si>
  <si>
    <t xml:space="preserve">Contratación de personal asistencial, éecnico, Profesional y/o especializado </t>
  </si>
  <si>
    <t>Fortalecimiento  de la gestión del ordenamiento del territorio y los instrumentos normativos del municipio de Tocancipá</t>
  </si>
  <si>
    <t>Actualizar un plan de ordenamiento territorial</t>
  </si>
  <si>
    <t>Contratación de personal asistencial, tecnico, profesionales y/o especializado</t>
  </si>
  <si>
    <t>Servicio de apoyo logístico para socialización y divulgación del POT con comunidades, CTP y CCOT</t>
  </si>
  <si>
    <t>Jornadas de Capacitación para el fortalecimiento del CTP y CCOT</t>
  </si>
  <si>
    <t>Consultoría para la consolidación del proyecto de revisión genera del PBOT</t>
  </si>
  <si>
    <t>Elaborar tres instrumentos para el desarrollo urbano y territorial</t>
  </si>
  <si>
    <t>Contratación de prestación de servicios asistencial, tecnico, profesional y/o especializado</t>
  </si>
  <si>
    <t>Realizar un (1) proceso permanente de capacitación y orientación al ciudadano en temas de propiedad horizontal, durante el cuatrienio</t>
  </si>
  <si>
    <t>Capacitación en propiedad horizontal</t>
  </si>
  <si>
    <t xml:space="preserve">Contartación de personal, asistencial, técnico, profesional y/o especializado </t>
  </si>
  <si>
    <t>Secretaría de Infraestructura</t>
  </si>
  <si>
    <t xml:space="preserve"> Construcción, mejoramiento y dotación de infraestructura administrativa y de atención inmediata en el Municipio de Tocancipá</t>
  </si>
  <si>
    <t xml:space="preserve"> Construir y dotar por etapas una (1) casa de Gobierno</t>
  </si>
  <si>
    <t xml:space="preserve"> Adquisición de terreno</t>
  </si>
  <si>
    <t>Estudios y Diseños Casa de Gobierno /  Revisión y ajuste</t>
  </si>
  <si>
    <t>Construcción de Casa de Gobierno</t>
  </si>
  <si>
    <t>Interventoría a los Estudios y Diseños y a la construcción de la Casa de Gobierno</t>
  </si>
  <si>
    <t xml:space="preserve"> Dotación de Casa de Gobierno</t>
  </si>
  <si>
    <t>Terminar la construcción de un (1) Centro Regional de Atención Inmediata y dotarlo</t>
  </si>
  <si>
    <t>Actividades de adecuación del Centro Regional de Atención Inmediata</t>
  </si>
  <si>
    <t>Dotación Centro Regional de Atención Inmediata</t>
  </si>
  <si>
    <t xml:space="preserve">Interventoría </t>
  </si>
  <si>
    <t xml:space="preserve">Construcción, adecuación y obras complementarias </t>
  </si>
  <si>
    <t>Construcción , ampliación, dotación, y mantenimiento de la infraestructura cultural del Municipio Tocancipá</t>
  </si>
  <si>
    <t>Terminar (3 etapa) de la construcción del Auditorio Municipal y dotarlo</t>
  </si>
  <si>
    <t>Diseños</t>
  </si>
  <si>
    <t>Interventoría a los diseños</t>
  </si>
  <si>
    <t>Construcción de Obra</t>
  </si>
  <si>
    <t>Interventoría a la Obra</t>
  </si>
  <si>
    <t>Dotación</t>
  </si>
  <si>
    <t>Terminar la construcción del Centro Cultural de Verganzo y dotarlo</t>
  </si>
  <si>
    <t>Ampliar la Ciudadela Cultural del centro y dotarla</t>
  </si>
  <si>
    <t>Estudios y diseños</t>
  </si>
  <si>
    <t>Realizar mantenimiento a cuatro (4) infraestructuras culturales del municipio de Tocancipá (2 Bibliotecas, 1 Casa de la Cultura y 1 ciudadela cultural del centro)</t>
  </si>
  <si>
    <t>Suministro de materiales</t>
  </si>
  <si>
    <t>Ampliación y mejoramiento de cobertura en redes de alumbrado público del Municipio de Tocancipá</t>
  </si>
  <si>
    <t>Ampliar las redes de alumbrado público en doscientas (200) luminarias</t>
  </si>
  <si>
    <t>Transferencia para ampliación de redes</t>
  </si>
  <si>
    <t>Realizar el mantenimiento de 4230 luminarias de alumbrado público</t>
  </si>
  <si>
    <t>Transferencia esmpresas de servicios, costos de administración, operación y mantenimiento de sistema de alumbrado público</t>
  </si>
  <si>
    <t>Fortalecimiento de la convivencia y la seguridad ciudadana para el Centro de Bienestar Animal en el Municipio  Tocancipá</t>
  </si>
  <si>
    <t>Construir por etapas un (1) centro de acopio y dotarlo.</t>
  </si>
  <si>
    <t>Adquisición predios</t>
  </si>
  <si>
    <t xml:space="preserve">Construcción </t>
  </si>
  <si>
    <t xml:space="preserve"> Construir el Centro de Bienestar Animal y dotarlo</t>
  </si>
  <si>
    <t>Construcción , mantenimiento, mejoramiento y dotación de infraestructura deportiva del Municipio de  Tocancipá</t>
  </si>
  <si>
    <t>Construir cuatro (4) canchas multifuncionales en zonas rurales y dotarlas</t>
  </si>
  <si>
    <t>Adquisición de predio</t>
  </si>
  <si>
    <t>Construcción de obra</t>
  </si>
  <si>
    <t>Realizar mantenimiento a quince (15) espacios deportivos</t>
  </si>
  <si>
    <t>Suministro de materiales y ferretería</t>
  </si>
  <si>
    <t>Mejorar cuatro (4) canchas deportivas</t>
  </si>
  <si>
    <t>Terminar la construcción de las obras del Parque Milenium y dotarlo.</t>
  </si>
  <si>
    <t>Terminar la construcción de las obras del Parque de los Patos</t>
  </si>
  <si>
    <t xml:space="preserve">Fortalecimiento de la Calidad y cobertura de la educación inicial, prescolar, básica y media, mediante la terminación y mantenimiento de infraestructura Educativa en el Municipio de  Tocancipá </t>
  </si>
  <si>
    <t>Terminar la construcción del Colegio de Milenio para la educación inicial, básica y media</t>
  </si>
  <si>
    <t>Construcción de obra física</t>
  </si>
  <si>
    <t>Realizar mantenimiento a once (11) sedes educativas</t>
  </si>
  <si>
    <t>Realización de obras de mantenimiento</t>
  </si>
  <si>
    <t>Interventoría de obras de mantenimiento</t>
  </si>
  <si>
    <t xml:space="preserve">Fortalecimiento de la calidad y fomento de la educación superior mediante la Construcción y dotación por etapas de un complejo educativo para la educación superior y otras modalidades educativas en el Municipio de  Tocancipá </t>
  </si>
  <si>
    <t>Construir (por etapas) un (1) complejo educativo para la educación superior y otras modalidades educativas.</t>
  </si>
  <si>
    <t xml:space="preserve">Fortalecimiento del buen gobierno para el respeto y garantía de los derechos humanos  mediante el mantenimiento y/o ampliación a salones comunales en el municipio de   Tocancipá </t>
  </si>
  <si>
    <t>Realizar mantenimiento y/o ampliación a 19 salones comunales</t>
  </si>
  <si>
    <t>Construcción</t>
  </si>
  <si>
    <t>Construcción, mantenimiento, mejoramiento y dotación de infraestructura social del Municipio de Tocancipá</t>
  </si>
  <si>
    <t>Construir por etapas y dotar un (1) Centro de Atención Integral para personas con discapacidad</t>
  </si>
  <si>
    <t>Dotación del Centro de Atención Integral para personas con discapacidad</t>
  </si>
  <si>
    <t>Construir y dotar por etapas un (1) Mega-Jardín infantil</t>
  </si>
  <si>
    <t>Dotación Mega-Jardín infantil</t>
  </si>
  <si>
    <t>Construcción por etapas de (1) Centro de Atención Integral Casa de la Mujer</t>
  </si>
  <si>
    <t>Realizar mantenimiento a ocho (8) infraestructuras sociales</t>
  </si>
  <si>
    <t>Suministro de materiales  y herramientas de construcción</t>
  </si>
  <si>
    <t>Terminar la construcción del Centro de Desarrollo Infantil de la Fuente y dotarlo</t>
  </si>
  <si>
    <t xml:space="preserve">Dotación </t>
  </si>
  <si>
    <t xml:space="preserve">Fortalecimiento Infraestructura red vial regional en el municipio de  Tocancipá </t>
  </si>
  <si>
    <t>Construir quince (15) kilómetros de vía urbana y de centros poblados</t>
  </si>
  <si>
    <t>Contratación de obras</t>
  </si>
  <si>
    <t>Contratacion de interventorías</t>
  </si>
  <si>
    <t>Gestión de permisos y requisitos legales</t>
  </si>
  <si>
    <t>Contratación de personal profesional</t>
  </si>
  <si>
    <t>Realizar mantenimiento a quince (15) kilómetros de vía urbana y de centros poblados</t>
  </si>
  <si>
    <t>mantenimiento de maquinaria y equipos</t>
  </si>
  <si>
    <t>Suministro de combustible y lubricantes</t>
  </si>
  <si>
    <t>Contratacion de personal</t>
  </si>
  <si>
    <t>Construir (5.6) kilómetros de vía terciaria (mejoramiento)</t>
  </si>
  <si>
    <t>Contratación de interventorías</t>
  </si>
  <si>
    <t>Realizarles mantenimiento a ochenta  (80) kilómetros de vía terciaria</t>
  </si>
  <si>
    <t>Apoyo financiero para esquemas asociativos para mantenimiento de vías</t>
  </si>
  <si>
    <t>Proyecto específico:  Mejoramiento de la vía que comunica la vereda Canavita con la vereda La Esmeralda sector Molina bajo Manantial</t>
  </si>
  <si>
    <t xml:space="preserve">Proyecto específico:  Mejoramiento de la vía que comunica Salón Comunal Sector Morales hasta llegar a la vía pavimentada en la vereda Canavita </t>
  </si>
  <si>
    <t>Dotar un banco de Maquinaria para intervenciones viales</t>
  </si>
  <si>
    <t>Adquisición de maquinaria y/o equipos</t>
  </si>
  <si>
    <t>Alquiler de maquinaria y/o equipos</t>
  </si>
  <si>
    <t xml:space="preserve">Construir tres (3) puentes peatonales </t>
  </si>
  <si>
    <t>Adquisición de predios</t>
  </si>
  <si>
    <t>Realizar mantenimiento a diez (10) kilómetros de ciclovías</t>
  </si>
  <si>
    <t>Instalar infraestructura para la seguridad vial en ocho mil (8.000) metros lineales de vías</t>
  </si>
  <si>
    <t xml:space="preserve">Construir ocho (8) kilómetros de ciclovías  </t>
  </si>
  <si>
    <t>Construcción y mejoramiento de infraestructura deportiva de alto rendimiento en el municipio de Tocancipá</t>
  </si>
  <si>
    <t>Construir un (1) complejo deportivo (por etapas) con estadio de fútbol profesional, pista atlética y canchas múltiples y dotarlo</t>
  </si>
  <si>
    <t>Mejorar una infraestructura deportiva Coliseo</t>
  </si>
  <si>
    <t>Construcción mantenimiento y adecuación del espacio público del municipio de Tocancipá</t>
  </si>
  <si>
    <t>Adecuar treinta mil (30.000) metros cuadrados de espacio público</t>
  </si>
  <si>
    <t>Estudios y Diseños</t>
  </si>
  <si>
    <t xml:space="preserve">Construcción de obras y/o Realización de obras de  mantenimiento </t>
  </si>
  <si>
    <t>Fortalecimiento de la convivencia y la seguridad ciudadana mediante la construccion y renovacion de la infraestructura de la señalización turística en el Municipio de   Tocancipá</t>
  </si>
  <si>
    <t>Dotar al Municipio con una (1) infraestructura de señalización turistica</t>
  </si>
  <si>
    <t>Secretaría de Hacienda</t>
  </si>
  <si>
    <t>Fortalecimiento y optimización del recaudo en el Municipio de Tocancipá</t>
  </si>
  <si>
    <t xml:space="preserve">Implementar once estrategias para el mejoramiento del índice de desempeño fiscal durante el cuatrienio </t>
  </si>
  <si>
    <t>Mantenimiento, capacitacion, actualizacion y servicio de la plataforma tecnologica</t>
  </si>
  <si>
    <t>Actualización del censo de contribuyentes y base de datos de industria y comercio</t>
  </si>
  <si>
    <t>Dotación e instalación de mobiliario y equipamiento para el fortalecimiento de la gestión fiscal y financiera</t>
  </si>
  <si>
    <t>Adquisición de computadores, impresoras y escáneres para el fortalecimiento de la gestión  fiscal y financiera</t>
  </si>
  <si>
    <t>Servicios profesionales de apoyo para el fortalecimiento de la Gestion fiscal y financiera</t>
  </si>
  <si>
    <t>Servicios de apoyo técnico para el fortalecimiento de la Gestion fiscal y financiera</t>
  </si>
  <si>
    <t>Adquisición de material publicitario para fomentar la cultura tributaria.</t>
  </si>
  <si>
    <t>Depuración y saneamiento del inventario de bienes e inmuebles: propiedad, planta y equipo, bienes de uso público, históricos y culturales y los bienes intangibles del municipio,</t>
  </si>
  <si>
    <t xml:space="preserve">Actualizar la normatividad financiera, tributaria y presupuestal. </t>
  </si>
  <si>
    <t>Fortalecimiento empresarial dirigido a los comerciantes y empresarios para el mejoramiento del recaudo</t>
  </si>
  <si>
    <t>Jornadas de socialización e información a la comunidad sobre la ejecución de los recursos públicos.</t>
  </si>
  <si>
    <t>Adquisición o suministro de elementos, insumos y/o materiales para la operatividad del programa</t>
  </si>
  <si>
    <t xml:space="preserve">Servicios de mensajería y correo relacionados con impuestos, tasas y contribuciones </t>
  </si>
  <si>
    <t>Secretaría de Gobierno</t>
  </si>
  <si>
    <t xml:space="preserve">Fortalecimiento de la seguridad y la convivencia ciudadana-Avanzamos con seguridad y visión social en el municipio  Tocancipá </t>
  </si>
  <si>
    <t>Capacitar 24.000 personas en el cuatrienio en normas para la sana convivencia</t>
  </si>
  <si>
    <t xml:space="preserve">Prestación de servicios de apoyo, técnicos, profesionales y especializados </t>
  </si>
  <si>
    <t xml:space="preserve">Dotación elementos cultura ciudadana </t>
  </si>
  <si>
    <t xml:space="preserve">Logística para eventos </t>
  </si>
  <si>
    <t xml:space="preserve">Alimentación </t>
  </si>
  <si>
    <t>Promover cuatro (4) acciones que permitan la recuperación del Espacio Público y que garanticen su protección e integridad</t>
  </si>
  <si>
    <t>Fortalecer un (1) sistema de convivencia y seguridad ciudadana a través de las inspecciones de policía</t>
  </si>
  <si>
    <t xml:space="preserve">Calibración de equipos </t>
  </si>
  <si>
    <t xml:space="preserve">Impresos y publicaciones </t>
  </si>
  <si>
    <t>Pago de personal, de contribuciones inherentes a la nómina - contribuciones y remuneraciones no constitutivas</t>
  </si>
  <si>
    <t>Desarrollo del programa: Construyendo futuro con visión social desde la familia, a través de la atención jurídica, psico-social y de los programas de promoción familiar a los usuarios de la Comisaria de Familia del Municipio de Tocancipá</t>
  </si>
  <si>
    <t>Fortalecer la atención especializada e interdisciplinaria en las comisarias de familia atendiendo 3.200 familias durante el cuatrienio</t>
  </si>
  <si>
    <t>Contrato de prestación de servicios Apoyo administrativo (Técnicos derecho)</t>
  </si>
  <si>
    <t>Contrato de prestación de servicios Apoyo profesional Trabajo Social</t>
  </si>
  <si>
    <t>Contrato de prestación de servicios Apoyo profesional Psicología</t>
  </si>
  <si>
    <t>Contrato de prestación de servicios Apoyo profesional Abogado</t>
  </si>
  <si>
    <t>Contrato de prestación de servicios de apoyo logístico evento de campañas y capacitación (sonido, refrigerios, capacitadores en el área, alquiler de espacio, entre otros)</t>
  </si>
  <si>
    <t>Suministro de material impreso y publicitario (libros, cartillas, pancartas juegos didácticos, entre otros)</t>
  </si>
  <si>
    <t>Pago de nomina comisarias de familia para la vigencia 2026</t>
  </si>
  <si>
    <t>Dotar el 100% de las Comisarias de familia durante el cuatrienio</t>
  </si>
  <si>
    <t>Adquisición de software</t>
  </si>
  <si>
    <t>Adquisición de licencias y soporte de software</t>
  </si>
  <si>
    <t>Adquisición hardware (Computadores, impresoras, scaner)</t>
  </si>
  <si>
    <t>Adquisición Mobiliario - Dotación Muebles, sillas, archivadores, divisiones de oficina, escritorios, mesas auxiliares)</t>
  </si>
  <si>
    <t>Pago Arriendo</t>
  </si>
  <si>
    <t>Pago Servicios públicos</t>
  </si>
  <si>
    <t>Pago servicios de seguridad (vigilancia)</t>
  </si>
  <si>
    <t>Compra vehiculo</t>
  </si>
  <si>
    <t>Mantener el funcionamiento de un centro de atención especializado CAE para el restablecimiento de derechos adecuados, hogar de paso NNA 7-17 años, durante el cuatrienio</t>
  </si>
  <si>
    <t>Contrato operador atención niños y adolescentes, servicio de hospedaje, alimentación, vestuario, atención psico-social</t>
  </si>
  <si>
    <t>Fortalecimiento comunal e instancias de participación ciudadana en el Municipio de Tocancipá</t>
  </si>
  <si>
    <t>Fortalecer al 100% de las organizaciones comunales del municipio en el cuatrienio</t>
  </si>
  <si>
    <t xml:space="preserve">Contratacion de personal de apoyo y profesional </t>
  </si>
  <si>
    <t>Capacitaciones</t>
  </si>
  <si>
    <t xml:space="preserve">Dotaciones </t>
  </si>
  <si>
    <t xml:space="preserve">Formulación Política Pública </t>
  </si>
  <si>
    <t xml:space="preserve">Implementación acuerdo Municipal 022/2021 - Proyectos solidarios </t>
  </si>
  <si>
    <t>Proyectos productivos</t>
  </si>
  <si>
    <t xml:space="preserve">Fortalecer las instancias de participación ciudadana </t>
  </si>
  <si>
    <t xml:space="preserve">Capacitación </t>
  </si>
  <si>
    <t>Contribución con la disminución del déficit de acceso a la justicia y la resolución de conflictos en el Municipio de Tocancipá</t>
  </si>
  <si>
    <t xml:space="preserve">Realizar una dotación a la casa de la justicia durante el cuatrienio </t>
  </si>
  <si>
    <t>Computadores Todo en uno y portátiles, NAS Almacenamiento, Impresoras Multifuncionales, Rack Gabinete Servidor, Swiches de 48 puertos programables.</t>
  </si>
  <si>
    <t>Adquisicion de licencias para los equipos de computo.</t>
  </si>
  <si>
    <t>Adquisición de planta eléctrica</t>
  </si>
  <si>
    <t>Mantenimiento casa de justicia (pintura, lavado tanques, ajuste puertas, arreglos locativos, revisión sistema anti-incendios etc)</t>
  </si>
  <si>
    <t xml:space="preserve">Mantenimiento, adecuación y certificación de cableado estructurado </t>
  </si>
  <si>
    <t>Interventoría Técnica y financiera para el mantenimiento y adecuación de infraestructura.</t>
  </si>
  <si>
    <t xml:space="preserve">Adquisición e Instalación de CCTV </t>
  </si>
  <si>
    <t>Adquisición e Instalación de arco detectror de metales</t>
  </si>
  <si>
    <t>Servicio de fumigación, desratización control de plagas y lavado de tanques</t>
  </si>
  <si>
    <t>Adquirir e instalar puerta eléctrica para el acceso vehicular de la Casa de la Justicia.</t>
  </si>
  <si>
    <t>Realizar una dotación a la casa de la justicia durante el cuatrienio</t>
  </si>
  <si>
    <t>Mantener los 7000 servicios de acceso a la justicia anualmente</t>
  </si>
  <si>
    <t>Suministro de refrigerios</t>
  </si>
  <si>
    <t>Aumentar a 28 eventos de capacitación a la ciudadanía en el acceso a la justicia con enfoque diferencial durante el cuatrienio</t>
  </si>
  <si>
    <t>Servicio de Atención Integral a la población víctima del conflicto armado residente en Tocancipá</t>
  </si>
  <si>
    <t>Caracterizar al 100% (a demanda) de la población víctima para su posterior atención, asistencia y reparación integral durante el cuatrienio</t>
  </si>
  <si>
    <t>Contratación de logística requerida para realizar las jornadas de caracterización</t>
  </si>
  <si>
    <t>Brindar atención, orientación y comunicación al 100% (a demanda) de las víctimas durante el cuatrienio</t>
  </si>
  <si>
    <t xml:space="preserve">Contratación Prestación de servicios de un apoyo administrativo </t>
  </si>
  <si>
    <t>Contratacion suministro de refrigerios para asistentes a talleres, charlas o capacitaciones</t>
  </si>
  <si>
    <t>Prestación de servicios para asesoría Jurídica</t>
  </si>
  <si>
    <t>Prestación de servicios para Orientación por trabajo Social</t>
  </si>
  <si>
    <t>Contrato para la logística de eventos de atención y orientación a las víctimas</t>
  </si>
  <si>
    <t>Atención y Orientación en formación para el trabajo y educación básica y secundaria (Entrega de apoyos económicos)</t>
  </si>
  <si>
    <t>Brindar ayuda humanitaria al 100% (a demanda) de las víctimas, durante el cuatrienio</t>
  </si>
  <si>
    <t>Entrega de Ayuda humanitaria a víctimas por hechos diferentes a Desplazamiento forzado - Transferencias monetarias entregadas por Resolución</t>
  </si>
  <si>
    <t xml:space="preserve">Brindar el servicio de atención humanitaria al 100% (a demanda) de los hogares de víctimas del conflicto </t>
  </si>
  <si>
    <t>Entrega de Ayuda humanitaria a víctimas de Desplazamiento forzado -  Transferencias monetarias entregadas por Resolución</t>
  </si>
  <si>
    <t>Garantizar al 100% (a demanda) de los hogares de víctimas del conflicto armado el servicio de asistencia funenaria durante el cuatrienio</t>
  </si>
  <si>
    <t>Entrega de Subsidios fúnebres - Transferencias monetarias entregadas por Resolución</t>
  </si>
  <si>
    <t>Entrega de Subsidios fúnebres - Logística de eventos</t>
  </si>
  <si>
    <t>Aumentar de 8 a 10 medidas de satisfacción y acompañamiento a las víctimas del conflicto armado durante el cuatrienio</t>
  </si>
  <si>
    <t>Contratación de logística requerida para realizar medidas de satisfacción y acompañamiento a las víctimas del conflicto armado (eventos)</t>
  </si>
  <si>
    <t xml:space="preserve">Contrato de suministro de alimentos </t>
  </si>
  <si>
    <t>Mantener el funcionamiento de la mesa de participación de las víctimas de conflicto armado durante el cuatrienio</t>
  </si>
  <si>
    <t>Contratación de logística requerida para Funcionamiento de la mesa municipal de víctimas (Eventos)</t>
  </si>
  <si>
    <t>Entrega de apoyos compensatorios y de transporte en apoyo al funcionamiento de la mesa municipal de víctimas - Transferencias monetarias se entregan por resolución</t>
  </si>
  <si>
    <t>Suministro de alimentación (almuerzos, refrigerios)</t>
  </si>
  <si>
    <t>Brindar el servicio de apoyo para la generación de ingresos a 20 familias durante el cuatrienio</t>
  </si>
  <si>
    <t>Entrega de subsidios en apoyo a la ejecución de proyectos productivos de las víctimas - Transferencias monetarias</t>
  </si>
  <si>
    <t>Brindar el servicio de rehabilitación psicosocial al 100% (a demanda) de las víctimas del conflicto armado durante el cuatrienio</t>
  </si>
  <si>
    <t>Prestación de servicios para acompañamiento psicosocial (psicólogo)</t>
  </si>
  <si>
    <t>Formular el Plan de Acción Territorial para las víctimas del conflicto armado PAT para la asistencia, atención y reparación integral a las víctimas del conflicto armado residentes en el municipio durante el cuatrienio</t>
  </si>
  <si>
    <t>Formulación Plan de acción territorial para la asistencia, atención y reparación integral a las víctimas del conflicto armado vigencia 2023 - 2027</t>
  </si>
  <si>
    <t>Fortalecimiento de la unidad municipal de gestión del riesgo de desastres de Tocancipá</t>
  </si>
  <si>
    <t>Atender el 100% de las situaciones de riesgo, emergencias y desastres en el territorio por causas naturales y antrópicas durante el cuatrienio en el marco del proceso de conocimiento, reducción y atención</t>
  </si>
  <si>
    <t>Realizar convenios con el Cuerpo de Bomberos Voluntarios de Tocancipá</t>
  </si>
  <si>
    <t>Realizar la tala de árboles que generen situación de riesgo, ubicados en espacio público, previamente avalados por autoridad ambiental</t>
  </si>
  <si>
    <t>Ajustar y Actualizar el Plan Municipal de Gestión de Riesgo de Tocancipá -PMGR</t>
  </si>
  <si>
    <t>Desarrollar acciones articuladas con los cuerpos de socorro para la Gestión del risgo de Desastres (Defensa Civil y Cruz Roja)</t>
  </si>
  <si>
    <t xml:space="preserve">Prestación de servicios técnicos, profesionales y especializados </t>
  </si>
  <si>
    <t>Realizar obras de mitigación para la reducción del Riesgo de Desastres.</t>
  </si>
  <si>
    <t xml:space="preserve">Suscribir Convenios </t>
  </si>
  <si>
    <t>Alimentacion</t>
  </si>
  <si>
    <t>Suministro y/o adquisición e instalación de circuito cerrado de televisión CCTV</t>
  </si>
  <si>
    <t xml:space="preserve">Interventoria </t>
  </si>
  <si>
    <t>Brindar atención al 100% ( demanda) de población afectada por situaciones de emergencia, desastres o declaratorias de calamidad pública en el marco del sistema de gestión del riesgo de desastres</t>
  </si>
  <si>
    <t>Apoyar con ayuda humanitaria a la población afectada por desastres naturales y / o antrópicos.</t>
  </si>
  <si>
    <t>Subsidiar con arrendamientos temporales a personas afectadas por desastres naturales y/o antrópicos.</t>
  </si>
  <si>
    <t>Fortalecimiento de la movilidad segura y sostenible para todos en el Municipio de  Tocancipá</t>
  </si>
  <si>
    <t>Realizar un estudio de Movilidad Sostenible y Segura para actualizar el documento vigente</t>
  </si>
  <si>
    <t>Estudios para movilidad</t>
  </si>
  <si>
    <t xml:space="preserve">Implementar el plan local de seguridad vial en lo correspondiente al 100% de las acciones planificadas para el cuatrienio (corto y mediano plazo) </t>
  </si>
  <si>
    <t xml:space="preserve">Actualización PLSV </t>
  </si>
  <si>
    <t xml:space="preserve">Señalización vial </t>
  </si>
  <si>
    <t xml:space="preserve">Adquisición e instalación de semáforos </t>
  </si>
  <si>
    <t>Adquisición dispositivos reguladores</t>
  </si>
  <si>
    <t xml:space="preserve">Adquisición equipos control de movilidad </t>
  </si>
  <si>
    <t xml:space="preserve">Insumos para el control de movilidad </t>
  </si>
  <si>
    <t>Implementar el plan local de seguridad vial en lo correspondiente al 100% de las acciones planificadas para el cuatrienio (corto y mediano plazo)</t>
  </si>
  <si>
    <t>Realizar un (1) estudio de prefactibilidad y factibilidad para la creación de la secretaría de tránsito y transporte del municipio</t>
  </si>
  <si>
    <t>Estudios de factibilidad</t>
  </si>
  <si>
    <t>Implementar una (1) campaña en el cuatrienio de capacitación y sensibilización en temas de seguridad vial, movilidad, tránsito y transporte a todos los actores viales del municipio</t>
  </si>
  <si>
    <t xml:space="preserve">Suministro de alimentación </t>
  </si>
  <si>
    <t>Realizar el seguimiento y control a la operación de los sistemas de transporte</t>
  </si>
  <si>
    <t>Prestación de servicios de transporte público de pasajeros en el municipio de   Tocancipá</t>
  </si>
  <si>
    <t>Realizar un estudio técnico para daterminar la demanda insatisfecha en materia de transporte colectivo, mixto e individual</t>
  </si>
  <si>
    <t xml:space="preserve">Estudios Transporte Público </t>
  </si>
  <si>
    <t>Secretaría de Familia e Integración Social</t>
  </si>
  <si>
    <t>Fortalecimiento de los servicios de atención integral para las mujeres y la población LGBTIQA+ en el Municipio de Tocancipá</t>
  </si>
  <si>
    <t>Realizar 1000 atenciones a mujeres a través de los servicios de la Casa de la Mujer anualmente</t>
  </si>
  <si>
    <t>Contratación de Servicios de apoyo, técnico, profesionales y /o especializados</t>
  </si>
  <si>
    <t>Servicio de vigilancia</t>
  </si>
  <si>
    <t xml:space="preserve">Pago de servicios públicos </t>
  </si>
  <si>
    <t xml:space="preserve">Mantenimiento correctivo a infraestructura para el funcionamiento de la Casa de la Mujer </t>
  </si>
  <si>
    <t>Revisión, mantenimiento, recarga, protección de equipos elementos, insumos y/o herramientas y /o materiales para la operatividad del programa Casa de la Mujer</t>
  </si>
  <si>
    <t>Servicio de aseo para la sede de la Casa de la Mujer</t>
  </si>
  <si>
    <t xml:space="preserve">Eventos de inclusión social, reconocimiento y visibilización de los derechos de las Mujeres </t>
  </si>
  <si>
    <t>Contrato de fumigación y sanitización</t>
  </si>
  <si>
    <t>Realizar un proceso de acompañamiento al Consejo Consultivo de Mujeres CCM, acorde a la normatividad</t>
  </si>
  <si>
    <t xml:space="preserve">Elección, posesión y actividades de fortalecimiento del Consejo consultivo de Mujeres </t>
  </si>
  <si>
    <t>Eventos y apoyo Logístico.</t>
  </si>
  <si>
    <t>Implementar una estrategia permanente de NO violencia contra la mujer en el cuatrienio</t>
  </si>
  <si>
    <t>Creación del observatorio de la mujer</t>
  </si>
  <si>
    <t xml:space="preserve">Contratación de Servicios de apoyo, técnico, profesionales y /o especializados </t>
  </si>
  <si>
    <t>Desarrollar un proceso durante el cuatrienio de sensibilización a la comunidad urbana y rural contra la violencia de género y el respeto a la diversidad</t>
  </si>
  <si>
    <t>Contratación de servicios de apoyo, técnico, profesionales y /o especializados</t>
  </si>
  <si>
    <t xml:space="preserve">Eventos o actividades culturales, recreativas, participativos y organizativos </t>
  </si>
  <si>
    <t>Realizar un proceso de atención a personas pertenecientes a la comunidad LGBTIQA+ durante el cuatrienio</t>
  </si>
  <si>
    <t>Adquisición o suministro de elementos, insumos y/o materiales para el desarrollo de las actividades</t>
  </si>
  <si>
    <t>Contratación de Servicios de apoyo, técnico, profesionales y /o especializados para la creación de la politica Pública LGBTIQA+</t>
  </si>
  <si>
    <t>Eventos o actividades recreativas para la población LGBTIQA+</t>
  </si>
  <si>
    <t xml:space="preserve"> Servicios de apoyo, técnico, profesionales y/o especializados </t>
  </si>
  <si>
    <t>Arriendo de inmuebles</t>
  </si>
  <si>
    <t xml:space="preserve">Eventos dirigidos a la atención de la primera infancia </t>
  </si>
  <si>
    <t>Mantenimiento correctivo a infraestructura para el funcionamiento del programa</t>
  </si>
  <si>
    <t>Revisión, mantenimiento, recarga, protección de equipos elementos, insumos y/o herramientas y /o materiales para la operatividad del programa</t>
  </si>
  <si>
    <t>Servicio de aseo en las sedes donde opera el programa</t>
  </si>
  <si>
    <t>Suscripción de convenios, contratos interadministrativos y/o contratos con presonas jurídicas</t>
  </si>
  <si>
    <t>Atender a quinientos (500) niños y niñas de primera infancia en el programa Hogares Comunitarios, de manera anual</t>
  </si>
  <si>
    <t>Fortalecimiento Integral en formación cognitiva, psicosocial y corporal de la primera infancia a la adolescencia para un futuro de liderazgo responsable en el Municipio de  Tocancipá</t>
  </si>
  <si>
    <t>Atender a quinientos cincuenta (550) niños y niñas en el programa Clubes de Orientación por año</t>
  </si>
  <si>
    <t xml:space="preserve">Servicios de apoyo, técnico, profesionales y/o especializados </t>
  </si>
  <si>
    <t>Servicio de aseo en la Megaludoteca</t>
  </si>
  <si>
    <t>Eventos dirigidos a la atención de Población infantil, adolescencia y familia</t>
  </si>
  <si>
    <t>Suministro de elementos de dotación para la operatividad del programa</t>
  </si>
  <si>
    <t>Fortalecer en dos mil (2000) atenciones en actividades ludo-recreativas desde el programa de Ludotecas en cuatrienio</t>
  </si>
  <si>
    <t xml:space="preserve"> Desarrollar un (1) plan de dotación orientado a los espacios de atención a la población de primera infancia</t>
  </si>
  <si>
    <t>Reformular la política pública de primera infancia en el municipio.</t>
  </si>
  <si>
    <t>Se ejecuta a través del equipo de trabajo de la Secretaría con la participación de las instancias requeridas para revisión y aprobación.</t>
  </si>
  <si>
    <t>Adquisición o suministro de elementos, insumos y/o materiales para la operatividad de los programas</t>
  </si>
  <si>
    <t>Implementación salvando vidas en el Municipio de Tocancipá</t>
  </si>
  <si>
    <t>Realizar un proceso en el cuatrienio de acompañamiento a las familias que lo demanden en la zona urbana y rural, en temas de proyeto de vida, pautas de convivencia y familias saludables reconociendo a la familia como sujeto colectivo de derechos</t>
  </si>
  <si>
    <t xml:space="preserve">Contratación servicios de apoyo, técnico, profesionales y /o especializados </t>
  </si>
  <si>
    <t>Adquisición o suministros de kits alimentarios, refrigerios, insumos, impresos para la operatividad y desarrollo de las actividades dirigidas a la atención de la familia, a los programas de transferencias monetarias -TM-</t>
  </si>
  <si>
    <t>Adquisición o suministro de equipos de cómputo, dispositivos tecnológicos, herramientas, accesorios, utensilios y elementos para la operatividad y desarrollo de las actividades dirigidas a la atención de la familia, a los programas de transferencias monetarias -TM-</t>
  </si>
  <si>
    <t>Evento(s) para la ejecución de los programas, desarrollo de las actividades y atención de la población vulnerable, incluida la familia, y los programas de transferencias monetarias -TM-</t>
  </si>
  <si>
    <t>Implementar la "Ruta T del cuidado"</t>
  </si>
  <si>
    <t>Contratación servicios de apoyo, técnico, profesionales y /o especializados</t>
  </si>
  <si>
    <t>Contratación servicio de transporte</t>
  </si>
  <si>
    <t>Logística para los eventos a desarrollar en la estategia del cuidado Ruta T</t>
  </si>
  <si>
    <t>Implementar la "Ruta familiar" con servicios de bienestar</t>
  </si>
  <si>
    <t>Beneficiar al 100% (a demanda) de las personas en condición de vulnerabilidad acorde a criterios de focalización de la ficha técnica del programa, con acceso a los servicios del banco de alimentos</t>
  </si>
  <si>
    <t xml:space="preserve">Adquisición  de paquetes alimentarios para entregar a familias vulnerables-Programa Banco de alimentos </t>
  </si>
  <si>
    <t xml:space="preserve">Contratación srvicios de apoyo, técnico, profesionales y/o especializados </t>
  </si>
  <si>
    <t xml:space="preserve">Evento(s) para la promoción de derechos, formación en hábitos alimenticios y saludables y buenas prácticas de alimentación para las familias vulnerables </t>
  </si>
  <si>
    <t>Implementar una escuela de liderazgo en el municipio durante el cuatrienio</t>
  </si>
  <si>
    <t>Prestación de servicios para fortalecer procesos de formación participativos, organizativos dirigidos a grupos poblacionales vulnerables</t>
  </si>
  <si>
    <t>Contratos y/o convenios</t>
  </si>
  <si>
    <t>Logística para eventos relacionados con la formación e implementación de la escuela de liderazgo en el Municipio de Tocancipá</t>
  </si>
  <si>
    <t>Desarrollo de acciones estratégicas para garantizar el goce efectivo de los derechos de los jóvenes del Municipio de Tocancipá</t>
  </si>
  <si>
    <t>Atender a quinientos (500) jóvenes por año, con enfoque diferencial, a través de los servicios del programa de  juventud, durante el cuatrienio</t>
  </si>
  <si>
    <t>Contratación de prestación de servicios asistenciales, técnicos, profesionales y especializados</t>
  </si>
  <si>
    <t>Contrato para suministro de personal de aseo para casa de la juventud</t>
  </si>
  <si>
    <t>Pago de Servicios Publicos para casa de la juventud (Agua, Gas y Luz)</t>
  </si>
  <si>
    <t>Contrato de prestación de servicos de apoyo a la gestión bachiller para servicios de custodia y cuidado de espacios a cargo de la secretaría</t>
  </si>
  <si>
    <t>Adquisición de Suministros para mantenimiento de infraestrucura de casa de la juventud</t>
  </si>
  <si>
    <t>Suministro de Alimentación para eventos con los beneficiarios de casa de la juventud</t>
  </si>
  <si>
    <t>Contrato Sanitización- Lavado de Tanques- Fumigación, Control de Plagas</t>
  </si>
  <si>
    <t>Suministro de Papeleria, impresos y elementos de oficina</t>
  </si>
  <si>
    <t>Suministro de insumos de aseo para la cede casa de la juventud</t>
  </si>
  <si>
    <t>Suministro de insumos para muralismo</t>
  </si>
  <si>
    <t>Suministro elementos para huertas juveniles</t>
  </si>
  <si>
    <t>Contrato para desarrollo de las Actividades en el marco de la semana de la juventud</t>
  </si>
  <si>
    <t xml:space="preserve">Contrato de transporte </t>
  </si>
  <si>
    <t>Contrato de prestación de servicios como artista para evento.</t>
  </si>
  <si>
    <t>Suministro de incentivos para juventud</t>
  </si>
  <si>
    <t>Servicio de Vigilancia</t>
  </si>
  <si>
    <t>Adquisición o Suministros de elementos, insumos y/o materiales para la operatividad del programa</t>
  </si>
  <si>
    <t>Compra, revisión, mantenimiento y/o recarga de extintores</t>
  </si>
  <si>
    <t>Formular e implementar la política pública de juventud en el municipio</t>
  </si>
  <si>
    <t>Adoptar y socializar la política pública de juventud</t>
  </si>
  <si>
    <t>Implementar una (1) estrategia para el fortalecimiento del liderazgo juvenil en el municipio de Tocancipá, con enfoque de equidad e inclusión</t>
  </si>
  <si>
    <t>Adquisición o Suministros de elementos, insumos y/o materiales para la operatividad de la Escuela de Liderazgo</t>
  </si>
  <si>
    <t>Realizar un (1) fortalecimiento anual a la Plataforma Municipal de Juventudes</t>
  </si>
  <si>
    <t>Incentivos para colectivos juveniles</t>
  </si>
  <si>
    <t>Fortalecimiento de las estrategias de atención del adulto mayor en el municipio de Tocancipá</t>
  </si>
  <si>
    <t>Pasar de 803 a 900 adultos mayores atendidos en el Municipio de Tocancipá</t>
  </si>
  <si>
    <t>Eventos  y actividades ludo recreativas, deportivas y culturales para adultos mayores</t>
  </si>
  <si>
    <t xml:space="preserve">Servicio de alimentación </t>
  </si>
  <si>
    <t>Adquisición o suministro de lementos, insumos y/o materiales para la operatividad del programa</t>
  </si>
  <si>
    <t>Formular e implementar la política pública para la vejez y el envejecimiento en el municipio</t>
  </si>
  <si>
    <t xml:space="preserve">Servicios de apoyo, técnico, profesionales y /o especializados </t>
  </si>
  <si>
    <t>Mantener la atención a 800 adultos mayores anualmente con atención en el centro día</t>
  </si>
  <si>
    <t>Pago de servicios públicos</t>
  </si>
  <si>
    <t>Adquisición o suministro de elementos, insumos y/o materiales para la operatividad del programa centro día</t>
  </si>
  <si>
    <t>Mantenimiento correctivo a infraestructura para el funcionamiento del programa centro día</t>
  </si>
  <si>
    <t>Revisión, mantenimiento, recarga, protección de equipos elementos, insumos y/o herramientas y /o materiales para la operatividad del programa centro día</t>
  </si>
  <si>
    <t xml:space="preserve">Servicio de aseo para la sede del programa </t>
  </si>
  <si>
    <t xml:space="preserve">Entrega de auxilios funerarios </t>
  </si>
  <si>
    <t>Campañas para el fortalecimiento del bienestar y autocuidado</t>
  </si>
  <si>
    <t>Garantizar el funcionamiento de un Centro de Protección durante el cuatrienio</t>
  </si>
  <si>
    <t>Servicio operador centro de protección o centro de bienestar (geriátrico)</t>
  </si>
  <si>
    <t>Adquisición o suministro de elementos, insumos y/o materiales para la operatividad del programa centro de bienestar y protección</t>
  </si>
  <si>
    <t>Mantenimiento correctivo a infraestructura para el funcionamiento del centro de protección</t>
  </si>
  <si>
    <t>Adquisición de seguro exequial</t>
  </si>
  <si>
    <t>Eventos y actividades ludo-recreativas, deportivas y culturales para adultos mayores</t>
  </si>
  <si>
    <t>Implementar una estrategia de seguridad alimentaria para adultos mayores en condición de vulnerabilidad durante el cuatrienio</t>
  </si>
  <si>
    <t xml:space="preserve">Adquisición o suministro de elementos, insumos y/o materiales para la operatividad del programa </t>
  </si>
  <si>
    <t>Fortalecimiento del programa de atención a la población con discapacidad y sus cuidadores en el Municipio de Tocancipá</t>
  </si>
  <si>
    <t>Fortalecer la estrategia de cuidadores”, durante el cuatrienio</t>
  </si>
  <si>
    <t>Servicios de Apoyo a Familias, Cuidadores y emprendimientos de PcD</t>
  </si>
  <si>
    <t>Entrega de apoyos, ayudas y/o subsidios a personas con discapacidad y/o cuidadores</t>
  </si>
  <si>
    <t>Llegar a ciento veinte (120) personas en situación de discapacidad año, con atención integral</t>
  </si>
  <si>
    <t>Certificación de Discapacidad</t>
  </si>
  <si>
    <t xml:space="preserve">Eventos de inclusión Social </t>
  </si>
  <si>
    <t>Servicios terapéuticos especializados (equinoterapia, hidroterapia u otros)</t>
  </si>
  <si>
    <t>Servicio de aseo en la sede del programa</t>
  </si>
  <si>
    <t>Desarrollar (1) una estrategia permanente en el cuatrienio, de sensibilización a la comunidad Tocancipeña, en temas de inclusión e integración de personas en condición de discapacidad</t>
  </si>
  <si>
    <t>Secretaría de Educación</t>
  </si>
  <si>
    <t>Fortalecimiento a la educación para el progreso en el municipio de Tocancipá</t>
  </si>
  <si>
    <t>Contratar el servicio de transporte escolar</t>
  </si>
  <si>
    <t>Contratación de prestación de servicios profesionales y de apoyo a la gestión para el acompañamiento y seguimiento de la estrategia de trasporte escolar.</t>
  </si>
  <si>
    <t>Garantizar el servicio de transporte escolar, al 100% de la población que lo requiera y cumpla con lineamientos establecidos</t>
  </si>
  <si>
    <t>Ofrecer alimentación escolar al 100% de la población escolar que lo requiera teniendo en cuenta los lineamientos de priorización.</t>
  </si>
  <si>
    <t>Realizar la contratación de la Alimentación Escolar.</t>
  </si>
  <si>
    <t>Contratación de prestación de servicios profesionales y de apoyo a la gestión para el acompañamiento y seguimiento de la estrategia de alimentación escolar</t>
  </si>
  <si>
    <t>Implementar dos (2) estrategias para fortalecer las acciones de retención estudiantil, durante el cuatrienio</t>
  </si>
  <si>
    <t>Realizar a contratación de personal para implementar estrategia de deserción escolar</t>
  </si>
  <si>
    <t>Adquisición de uniformes para los estudiantes de las instituciones educativas oficiales</t>
  </si>
  <si>
    <t>Contratación de servicios profesionales para el apoyo a la gestión administrativa y el acompañamiento en la implementación y seguimiento del proceso de Certificación en Educación que adelanta la Secretaría de Educación de Tocancipá.</t>
  </si>
  <si>
    <t>Suscripción de convenios</t>
  </si>
  <si>
    <t>Desarrollar una (1) estrategia para el fortalecimiento de competencias para las pruebas de estado en las 3 IEO.</t>
  </si>
  <si>
    <t>Contratar las pruebas Saber</t>
  </si>
  <si>
    <t>Dotar el colegio nuevo milenio en el 100%</t>
  </si>
  <si>
    <t>Realizar la contratación de la dotación del Colegio Nuevo Milenio</t>
  </si>
  <si>
    <t>Acompañar a las tres (3) IEO en la revisión y actualización del  PEI, en aras de enfocar los procesos formativos hacia la mejora continua</t>
  </si>
  <si>
    <t>Prestación de servicios asistenciales, tecnicos profesionales y/o especializados</t>
  </si>
  <si>
    <t>Dotar a las once  (11) sedes de las IEO el acceso a herramientas para el fortalecimiento de los procesos en el área de las TIC.</t>
  </si>
  <si>
    <t>Realizar la contratación de servicios de gestión de aprendizaje, contenido, conectividad y seguridad de amenazas informáticas en las IED</t>
  </si>
  <si>
    <t>Contratación de prestación de servicios profesionales y de apoyo a la gestión para el acompañamiento y seguimiento de la estrategia de TIC en las IED</t>
  </si>
  <si>
    <t>Garantizar el desarrollo de estrategias que propendan por el mejoramiento y bienestar educativo de los estudiantes y docentes desde la educación socioemocional, inclusión educativa, salud sexual y reproductiva  de las 3 IEO, haciendo de Tocancipá un municipio familiarmente responsable</t>
  </si>
  <si>
    <t xml:space="preserve">Realizar la contratación de prestación de servicios profesionales y de apoyo a la gestión para el acompañamiento y seguimiento de la estrategia de bienestar educativo </t>
  </si>
  <si>
    <t>Apoyo logístico, reconocimientos y/o servicios artísticos para eventos, así como la adquisición de elementos, insumos y/o materiales necesarios para la operatividad del Sector Educativo.</t>
  </si>
  <si>
    <t>Realizar la afectación presupuestal de recursos para calidad gratuidad (sin situación de fondos)</t>
  </si>
  <si>
    <t>Realización de talleres dirigidos a los estudiantes y docentes de las instituciones educativas oficiales del municipio de Tocancipá</t>
  </si>
  <si>
    <t>Prestación de servicios de vigilancia para las IED</t>
  </si>
  <si>
    <t>Prestación de servicios de aseo y mantenimiento para las IED</t>
  </si>
  <si>
    <t>Asignación de recursos para el pago de servicios públicos de las IED</t>
  </si>
  <si>
    <t>Prestación de servicios de vigilancia para las IED.</t>
  </si>
  <si>
    <t>Ampliación y permanencia a la educación superior en el municipio de Tocancipá</t>
  </si>
  <si>
    <t>Beneficiar a 5000 personas en el cuatrienio que participan de programas de cualificación y educación terciaria</t>
  </si>
  <si>
    <t>Entrega de subsidios e incentivos para el acceso y permanencia a la educación superior</t>
  </si>
  <si>
    <t>Realizar convenios y/o contratos para promover el bilingüismo</t>
  </si>
  <si>
    <t>Servicios asistenciales, técnicos, profesionales y/o especializados  para el acompañamiento y seguimiento a los beneficiarios</t>
  </si>
  <si>
    <t xml:space="preserve">Realizar seis (6) convenios con IES Nacionales e Internacionales para facilitar su llegada con oferta educativa para los estudiantes al municipio </t>
  </si>
  <si>
    <t>Contratación de personal profesional, técnico y asistencial para el desarrollo del FOEST y/o suscripción de convenios de cooperación interinstitucional con diferentes entidades de educación superior</t>
  </si>
  <si>
    <t>Articular los procesos de formación terciaria y cualificación con cinco (5) empresas del sector productivo</t>
  </si>
  <si>
    <t>Contratación de personal profesional, técnico y asistencial para el desarrollo de estrategias de articulación y/o suscripción de convenios con empresas del sector productivo</t>
  </si>
  <si>
    <t>Eje 2:  Progreso con desarrollo humano, económico y productivo</t>
  </si>
  <si>
    <t>Incremento de la productividad turística del municipio de  Tocancipá</t>
  </si>
  <si>
    <t>Formular el plan estratégico de turismo para Tocancipá</t>
  </si>
  <si>
    <t>Contrato para elaboración del documento sectorial</t>
  </si>
  <si>
    <t>Implementar el servicio de circuito turístico para fomentar la apropiación y el disfrute de la oferta turística territorial con la realización de ochenta (80) recorridos durante el cuatrienio</t>
  </si>
  <si>
    <t>Prestación de servicios asistenciales, técnicos, profesionales y especializados</t>
  </si>
  <si>
    <t>Capacitar cien (100) personas en turismo para potenciar las competencias y habilidades del personal vinculado al sector</t>
  </si>
  <si>
    <t>Suscripción de convenios y/o contratos con alguna institución de educación para ofertar los programas de capacitación</t>
  </si>
  <si>
    <t>Realizar tres (3) campañas de promoción del destino Tocancipá durante el cuatrienio</t>
  </si>
  <si>
    <t>Mantener  dos (2) eventos turísticos durante el cuatrienio que se posicionen a nivel regional</t>
  </si>
  <si>
    <t>Suscribir un contrato para la operación logística de los eventos</t>
  </si>
  <si>
    <t>Beneficiar cien (100) emprendedores, MiPymes o actores conexos al sector con incentivos económicos, durante el cuatrienio</t>
  </si>
  <si>
    <t>Pago de incentivos para la premiación de los diferentes eventos de posicionamiento turístico</t>
  </si>
  <si>
    <t>Asistir técnicamente a treinta (30) emprendedores y/o empresas en etapa temprana para incrementar la productividad de sus negocios</t>
  </si>
  <si>
    <t>Implementación de la Política Pública de Protección y Bienestar Animal para el Departamento de Cundinamarca (2023 - 2034) (PPPYBAC) en el municipio de  Tocancipá</t>
  </si>
  <si>
    <t>Diseñar y adoptar una (1) Ruta de atención en presuntos casos de maltrato y/o crueldad animal y atención en medicina veterinaria para animales de compañía (perros y gatos) que pertenecen a familias tocancipeñas sisbenizadas en las categorías de pobreza y vulnerabilidad</t>
  </si>
  <si>
    <t>Suministro de material impreso y publicitario para informar la ruta de atención en casos de presunto maltrato animal y atención en medicina veterinaria para animales de compañía a la comunidad tocancipeña</t>
  </si>
  <si>
    <t>Prestar servicios de atención integral al 100% (a demanda), de los animales de compañía (perros y gatos) que pertenecen a familias sisbenizadas en categorías de pobreza y vulnerabilidad</t>
  </si>
  <si>
    <t>Convenio y/o contrato para prestar servicios del Centro de Bienestar Animal del Municipio de Tocancipá</t>
  </si>
  <si>
    <t>Contrato y/o convenio de prestación de servicios para realizar esterilización quirúrgica de animales de compañía (perros y gatos) que pertenecen a familias sisbenizadas en categorías de pobreza y vulnerabilidad a través de Unidades móviles en el Municipio de Tocancipá</t>
  </si>
  <si>
    <t>Compra de medicamentos e insumos para la prestación de servicios de consulta médica veterinaria general, desparasitación, procedimientos menores de carácter ambulatorio ofrecidos por el Subprograma de Cuidado y Bienestar Animal de la Secretaría de Desarrollo Económico</t>
  </si>
  <si>
    <t>Contrato y/o convenio de prestación de servicios profesionales en medicina veterinaria para ofrecer atención integral en urgencias, servicios de diagnóstico y hospitalización de perros y gatos priorizados por la Secretaría de Desarrollo Económico</t>
  </si>
  <si>
    <t>Contrato de Prestación de Servicios de recolección, transporte, manejo e incineración y disposición final de residuos peligrosos generados por el Subprograma de Cuidado y Bienestar Animal</t>
  </si>
  <si>
    <t>Fortalecer al 100% (a demanda) de las fundaciones, refugios, resguardos debidamente constituidas, que cumplan con la normatividad vigente y con domicilio en el Municipio de Tocancipá que sean garantes de los principios de bienestar animal legalmente establecidos y que presten servicios como Entidad de Protección para animales en condición de vulnerabilidad, abandono y/o maltrato animal que por medio de apoyos en especie y redes de apoyo para realizar campañas de promoción de adopción y tenencia responsable de animales de compañía (perros y gatos)</t>
  </si>
  <si>
    <t>Compra de Alimento seco para beneficiar a caninos y felinos en condición de vulnerabilidad priorizados por la SDE que se encuentran albergados en Fundaciones, Refugios y/o Resguardos legalmente constituidos en el municipio de Tocancipá</t>
  </si>
  <si>
    <t>Compra de medicamentos, insumos y equipos veterinarios</t>
  </si>
  <si>
    <t xml:space="preserve">Beneficiar al 100% (a demanda) de las Unidades Productivas que se encuentran inscritas en el Registro Único de Extensión Agropecuaria con el Servicio de Extensión Rural Agropecuaria en el Cuatrienio. </t>
  </si>
  <si>
    <t>Suministro de incentivos para entrega a productores agropecuarios en el marco de la celebración del día del campesino</t>
  </si>
  <si>
    <t>Contrato de prestación de servicios de apoyo logístico para evento  (alquiler refrigerios, almuerzo, jurados).</t>
  </si>
  <si>
    <t>Contrato de prestación de servicios como artista para evento día del campesino</t>
  </si>
  <si>
    <t>Suministro de fertilizantes, semillas, pesticidas, medicamentos veterinarios, etc, empleados en labores de asistencia técnica y biotecnología reproductiva</t>
  </si>
  <si>
    <t>Compra de Software de registro de usuarios, asistencia técnica agropecuaria, entrega de insumos y servicios a los productores agropecuarios inscritos en el Registro de Usuarios de Extensión Agropecuaria RUEA</t>
  </si>
  <si>
    <t>Implementación del Servicio Público de Extensión Agropecuaria en el municipio de Tocancipá</t>
  </si>
  <si>
    <t>Beneficiar a ciento cincuenta (150) unidades productivas con el servicio de maquinaria agrícola en el cuatrienio</t>
  </si>
  <si>
    <t xml:space="preserve">Beneficiar a ciento cincuenta (150) unidades productivas con el servicio de maquinaria agrícola en el cuatrienio. </t>
  </si>
  <si>
    <t>Mantenimiento correctivo y preventivo de la maquinaria agrícola y vehículos adscritos a la Secretaría de Desarrollo Económico (tractores, camioneta, motocicleta)</t>
  </si>
  <si>
    <t>Suministro de combustible para la maquinaría agrícola y los vehículos adscritos a la Secretaría de Desarrollo Económico</t>
  </si>
  <si>
    <t>Beneficiar a Pequeños  productores agropecuarios registradas en el RUEA con un proyecto agropecuario integral para producción de alimentos</t>
  </si>
  <si>
    <t>Suministro de fertilizantes, semillas, pesticidas, pie de cría, etc.</t>
  </si>
  <si>
    <t>Compra de maquinaría agrícola para el desarrollo del proyecto</t>
  </si>
  <si>
    <t>Suministro de materiales para construcción de infraestructura temporal (materiales de ferreteria)</t>
  </si>
  <si>
    <t>Contrato de prestación de servicios especializados de laboratorio (Contrato laboratorio para analisis de suelos y un bromatológico de forraje)</t>
  </si>
  <si>
    <t>Apoyar al 100% (a demanda), de las asociaciones agropecuarias y campesinas con presencia en el municipio durante el cuatrienio</t>
  </si>
  <si>
    <t>Contratar el servicio de capacitación en asociatividad, cooperativismo y acompañamiento empresarial en actividades agropecuarias</t>
  </si>
  <si>
    <t xml:space="preserve"> Realizar una (1) rueda de negocios del sector agropecuario, para intercambio de conocimientos, productos y servicios anualmente</t>
  </si>
  <si>
    <t>Contratar los servicios logísticos para la feria de servicios, productos y tecnología del sector agropecuario y agroindustrial del Municipio de Tocancipá</t>
  </si>
  <si>
    <t>Fortalecimiento del Servicio Público de Empleo en  Tocancipá</t>
  </si>
  <si>
    <t>Implementar  un (1) programa de cursos y capacitaciones de habilidades blandas y duras para fortalecer las competencias de los buscadores de empleo.</t>
  </si>
  <si>
    <t xml:space="preserve">Alianzas y/o convenios con Entidades del orden Nacional y/o Territorial. </t>
  </si>
  <si>
    <t>Prestación de servicios asistenciales, técnicos, profesionales y/o especializados.</t>
  </si>
  <si>
    <t>Implementar un programa para facilitar la inclusión laboral de personas menores de 21 años y  mayores de 40 años, con enfoque diferencial: (Mujer, población en condición de discapacidad, víctimas del conflicto armado, población migrante y LGBTIQA+)</t>
  </si>
  <si>
    <t>Alianzas y/o convenios con el sector industrial.</t>
  </si>
  <si>
    <t>Logística para realizar ferias empresariales</t>
  </si>
  <si>
    <t>Prestación de servicios asistenciales, técnicos, profesionales y/o especializados</t>
  </si>
  <si>
    <t>Implementar un programa dirigido  a la población Tocancipeña sin experiencia laboral, para el acceso a  opciones de primer empleo y desarrollo de   prácticas laborales,  en el sector público y privado del municipio</t>
  </si>
  <si>
    <t>Mantener la prestación de los servicios de gestión y colocación de Empleo del Municipio de Tocancipá, autorizado por la Unidad Administrativa Especial del Servicio Público de Empleo</t>
  </si>
  <si>
    <t>Crear y poner en funcionamiento el observatorio de Empleo</t>
  </si>
  <si>
    <t>Ampliación de la capacidad del territorio innovador en CTI y TIC en el Municipio de  Tocancipá</t>
  </si>
  <si>
    <t>Financiar dos (2) proyectos de desarrollo tecnológico, ciencia e innovación, anualmente</t>
  </si>
  <si>
    <t>Desarrollo y construcción de una plataforma digital de gestión agropecuaria</t>
  </si>
  <si>
    <t>Apoyar la generación de cuatro (4) prototipos de materiales, productos o dispositivos tecnológicos anualmente</t>
  </si>
  <si>
    <t>Desarrollo y construcción de una plataforma digital de gestión institucional</t>
  </si>
  <si>
    <t>Realizar uno (1) Festival de Ciencia, Tecnología e Innovación para el fomento de la participación ciudadana en ciencia, tecnología e innovación</t>
  </si>
  <si>
    <t xml:space="preserve">Logística  </t>
  </si>
  <si>
    <t>Crear un (1) Semillero o Club de ciencia, tecnología, innovación y emprendimiento</t>
  </si>
  <si>
    <t>Celebrar contrato interadministrativo</t>
  </si>
  <si>
    <t>Talleres y capacitaciones</t>
  </si>
  <si>
    <t>Ofrecer dos (2) cursos formativos con temáticas distintas en ciencia, tecnología e innovación anualmente</t>
  </si>
  <si>
    <t xml:space="preserve">Fortalecimiento del desarrollo de aplicaciones, software y contenidos para impulsar la apropiación de las Tecnologías de la Información y las Comunicaciones (TIC) del municpio de  Tocancipá </t>
  </si>
  <si>
    <t>Certificar a doscientas cincuenta (250) personas en educación para el trabajo en tecnologías de la información y las comunicaciones, anualmente</t>
  </si>
  <si>
    <t>Convenios</t>
  </si>
  <si>
    <t>Sensibilizar a dos mil (2000) personas en uso responsable y seguro de las TIC en el cuatrienio</t>
  </si>
  <si>
    <t>Formar en educación informal en tecnologías de la información y las comunicaciones a 10 empresarios anualmente</t>
  </si>
  <si>
    <t>Contrato Interadministrativo</t>
  </si>
  <si>
    <t>Fortalecimiento en el reconocimiento de los derechos de los grupos etnicos del Municipio de Tocancipá</t>
  </si>
  <si>
    <t xml:space="preserve">Formular e implementar un proyecto en turismo comunitario, etnoturismo o turismo etnico con la comunidad indígena de Tocancipá en el cuatrienio </t>
  </si>
  <si>
    <t>Contrato para diseño de producto turístico</t>
  </si>
  <si>
    <t>Brindar acompañamiento a las comunidades etnicas con presencia en el Municipio de Tocancipá y que cuenten con registro ante la Dirección de asuntos indígenas, Rom y minorias, Ministerio del Interior</t>
  </si>
  <si>
    <t>No se ha creado actividad</t>
  </si>
  <si>
    <t>Fortalecimiento del comercio, el emprendimiento y la productividad en el municipio de  Tocancipá</t>
  </si>
  <si>
    <t>Financiar cien (100) planes de negocio de emprendimientos y Mypimes para el mejoramiento de sus actividades productivas, anualmente</t>
  </si>
  <si>
    <t>Convocatoria para la entrega de capital semilla o de trabajo de caracter condonable</t>
  </si>
  <si>
    <t>Suscribir mantener la operatividad del convenio para la operación del programa Banco de Oportunidades.</t>
  </si>
  <si>
    <t>Brindar acompañamiento y asistencia técnica a cincuenta (50) emprendedores con empresas en etapa temprana (menos de 5 años), anualmente.</t>
  </si>
  <si>
    <t>Prestación de servicios de apoyo técnico y/o profesional para el área de emprendimientp</t>
  </si>
  <si>
    <t>Asistir técnicamente a veinticinco (25) empresas en temas de legalidad y/o formalización, anualmente</t>
  </si>
  <si>
    <t>Contratación de servicios de implementación de registro sanitarios y sistemas integrales de facturación electrónica, inventarios y contabilidad</t>
  </si>
  <si>
    <t>Realizar diez (10) talleres, sensibilizaciones o cursos en temáticas de emprendimiento, productividad, competitividad y asuntos comerciales, anualmente.</t>
  </si>
  <si>
    <t>Desarrollo de capacitaciones, talleres o cursos en temas relacionados con el fomento al emprendimiento y al fortalecimiento empresarial</t>
  </si>
  <si>
    <t>Realizar veinte (20) ferias y/o eventos anuales para el fomento de la innovación y desarrollo empresarial y comercial</t>
  </si>
  <si>
    <t>Servicios de apoyo logístico para la realización de ferias y/o eventos</t>
  </si>
  <si>
    <t>Adquisición de elementos, mobiliario, maquinaria y equipo</t>
  </si>
  <si>
    <t>Evaluar diez (10) empresas para la entrega de reconocimientos por innovación e impacto social, anualmente</t>
  </si>
  <si>
    <t>Contratación de apoyo logístico para la evaluación y entrega de reconocimientos por innovación empresarial</t>
  </si>
  <si>
    <t>Implementar un (1) programa para la promoción de la asociatividad solidaria</t>
  </si>
  <si>
    <t>Prestación de servicios de apoyo técnico y/o profesionales</t>
  </si>
  <si>
    <t xml:space="preserve">Adquisición de maquinaria y equipo para el funcionamiento del programa de asociatividad </t>
  </si>
  <si>
    <t>Mantenimiento de maquinaria y equipo para el funcionamiento del programa de asociatividad</t>
  </si>
  <si>
    <t>Adquisición de materiales para el funcionamiento del programa de asociatividad</t>
  </si>
  <si>
    <t>Instituto Municipal de Recreación y Deportes</t>
  </si>
  <si>
    <t>Fortalecimiento de la recreación, la actividad física y el desarrollo del deporte formativo en el municipio de  Tocancipá</t>
  </si>
  <si>
    <t>Implementar un (1) programa de detección de talentos deportivos para la zona urbana y rural del municipio de Tocancipá, durante el cuatrienio</t>
  </si>
  <si>
    <t>Realizar la caracterización de los usuarios pertenecientes a los diferentes programas del Instituto de Deportes.</t>
  </si>
  <si>
    <t xml:space="preserve"> Contratar los servicios especializados para realizar preparación diferencial a los deportistas talentos.</t>
  </si>
  <si>
    <t>Apoyar durante el cuatrienio al 100% de los organismos integrantes del sistema nacional del deporte de la zona urbana y rural del municipio de Tocancipá (a demanda), que cuente con reconocimiento deportivo y personería jurídica</t>
  </si>
  <si>
    <t xml:space="preserve">Fortalecer el apoyo a la actividad física, la recreación y el deporte brindado a través de los organismos integrantes del sistema nacional del deporte </t>
  </si>
  <si>
    <t>Brindar orientación para la obtención del reconocimiento deportivo y apoyar a los organismos integrantes del sistema nacional del deporte para la participación en competencias de nivel local, departamental, nacional e internacional</t>
  </si>
  <si>
    <t>Crear un (1) observatorio interdisciplinar para la zona urbana y rural del municipio durante el cuatrienio</t>
  </si>
  <si>
    <t>Contratación de personal especializado para el funcionamiento</t>
  </si>
  <si>
    <t>Realizar publicaciones o piezas publicitarias con la información producida y socialización de las mismas</t>
  </si>
  <si>
    <t>Fortalecimiento de la formación y preparación de deportistas a través del deporte competitivo, asociado y de alto rendimiento en el municipio de  Tocancipá</t>
  </si>
  <si>
    <t>Aumentar de veintiuno (21) a veinticinco (25) el número de escuelas de formación y programas deportivos en la zona urbana y rural del municipio de Tocancipá, durante el cuatrienio</t>
  </si>
  <si>
    <t>Promover las escuelas de formación orientándolas a las nuevas disciplinas, incentivando el acceso al deporte y formación de talentos en deportes alternativos. -Operador logístico</t>
  </si>
  <si>
    <t>Fortalecer los procesos deportivos para la población con discapacidad.</t>
  </si>
  <si>
    <t>Fortalecer el desarrollo de infraestructura deportiva y recreativa especializada para potencializar el deporte y la recreación.</t>
  </si>
  <si>
    <t>Contratar anualmente mínimo 120 personas entre coordinadores, instructores, entrenadores y/o formadores para el fomento del deporte, y las lúdicas deportivas</t>
  </si>
  <si>
    <t>Motivar a los deportistas e instructores a través de entrega de incentivos o estímulos para deportistas e instructores</t>
  </si>
  <si>
    <t>Certificar con aval deportivo a todas las escuelas de formación.</t>
  </si>
  <si>
    <t>Promover el alto rendimiento deportivo para lograr la participación de los deportistas en juegos nacionales, para nacionales y competencias de nivel internacional.</t>
  </si>
  <si>
    <t>Realizar la compra y/o alquiler de los implementos, elementos e instrumentos de dotación necesarios para el correcto funcionamiento de los programas del Instituto de Deportes</t>
  </si>
  <si>
    <t>Realizar la dotación de una infraestructura recreodeportiva en la zona urbana y rural del municipio por año</t>
  </si>
  <si>
    <t>No. de infraestructuras dotadas</t>
  </si>
  <si>
    <t>Aumentar de quinientos diez (510) a cuatro mil (4000) el número de personas en los espacios de actividad física y recreación, priorizando a la población de primera infancia, infancia, mujeres cabeza de hogar, adultos mayores, población víctima y población diversamente hábil de la zona urbana y rural, durante el cuatrienio</t>
  </si>
  <si>
    <t>Generación de campañas orientadas a la inclusión y prestación de servicios de deporte y aprovechamiento del tiempo libre con enfoque diferencial</t>
  </si>
  <si>
    <t>Realizar la contratación de instructores, formadores y coordinadores para el desarrollo de los programas.</t>
  </si>
  <si>
    <t>Realizar la compra y/o alquiler de implementos, elementos, dotación e insumos requeridos para el funcionamiento de los programas</t>
  </si>
  <si>
    <t>Aumentar de cuarenta (40) a ochenta (80) número de eventos de deporte, recreación, actividad física y hábitos de vida saludable apoyados o liderados, que sirvan como dinamizadores de la economía de la zona urbana y rural del municipio de Tocancipá, con enfoque diferencial, durante el cuatrienio"</t>
  </si>
  <si>
    <t>Realizar y/o contratar la realización y logística de eventos recreo deportivos para promover la dinamización de la economía</t>
  </si>
  <si>
    <t>Realizar la contratación de instructores, formadores, instructores y coordinadores para la realización de eventos de deporte, recreación, actividad física</t>
  </si>
  <si>
    <t>Fortalecer el acceso y uso de la infraestructura deportiva en la zona urbana y rural del municipio de Tocancipá, para garantizar la operación necesaria hacia la práctica de la actividad física, la recreación y el deporte, en el cuatrienio</t>
  </si>
  <si>
    <t>Realizar la contratación del personal de mantenimiento y servicio generales para garantizar el correcto funcionamiento de la infraestructura a cargo del IMRD</t>
  </si>
  <si>
    <t>Realizar la contratación, compra o alquiler de insumos, materiales e implementos necesarios para la operación de la infraestructura a cargo del IMRD</t>
  </si>
  <si>
    <t>Realización de contratos, convenios y/o alquiler de la infraestructura recreo deportiva no existente o suficiente en el municipio.</t>
  </si>
  <si>
    <t>Contratar el servicio de vigilancia</t>
  </si>
  <si>
    <t>Realizar el pago de servicios públicos o privados para garantizar la funcionalidad de la infraestructura.</t>
  </si>
  <si>
    <t>Realizar la instalación de cinco (5) parques  recreativos para garantizar  la práctica de la actividad física, la recreación y el deporte en la zona urbana y rural del municipio de Tocancipá, en el cuatrienio</t>
  </si>
  <si>
    <t>Realizar las acciones, contratos, convenios o alianzas para instala-ción de parques recreativos</t>
  </si>
  <si>
    <t>Formular una (1) política pública con enfoque de género, derechos humanos y diferencial para el Deporte, La Recreación y La Actividad física, para la zona urbana y rural del municipio, de Tocancipá, en el cuatrienio</t>
  </si>
  <si>
    <t>Recolectar información y elaboración de documento.</t>
  </si>
  <si>
    <t>Secretaría de Cultura</t>
  </si>
  <si>
    <t>Fortalecimiento Fomento y Desarrollo Cultural, Artístico y de Saberes Culturales del  Tocancipá</t>
  </si>
  <si>
    <t>Aumentar la cobertura en la  EFAT al pasar de cinco mil cuatrocientos sesenta y siete (5.467) a seis mil  (6000) beneficiarios con enfoque diferencial,  durante el cuatrienio.</t>
  </si>
  <si>
    <t>Contratación de formadores y personal de apoyo, profesional, técnico, asistencial y especializados para los programas de formación artística y cultural</t>
  </si>
  <si>
    <t>Pago Seguridad Social Gestor Cultural - BEPS</t>
  </si>
  <si>
    <t>Realización de convenios</t>
  </si>
  <si>
    <t>Operatividad, funcionamiento y mantenimiento espacios culturales</t>
  </si>
  <si>
    <t>Fortalecer la operatividad y funcionamiento del 100% de los espacios en donde se desarrollan actividades artístico-culturales de la Secretaría de Cultura y Patrimonio</t>
  </si>
  <si>
    <t xml:space="preserve"> Servicios de seguridad y vigilancia</t>
  </si>
  <si>
    <t xml:space="preserve">Pasar de quinientos treinta y nueve (539) a ochocientos (800) acciones de circulación a nivel local, regional, departamental, nacional e internacional de las agrupaciones y/o artistas de la Secretaría de Cultura y Patrimonio, durante el cuatrienio. </t>
  </si>
  <si>
    <t>Transporte, alimentación, hospedaje para los integrantes de las diferentes áreas de formación</t>
  </si>
  <si>
    <t>Aumentar en  una (1) dotacón para los procesos de formación artística y cultural, durante el cuatrienio</t>
  </si>
  <si>
    <t>Compra, mantenimiento, reparación de equipos e instrumentos musicales para los diferentes programas de formación</t>
  </si>
  <si>
    <t>Compra camión</t>
  </si>
  <si>
    <t>Compra, dotación de materiales para las diferentes áreas artísticas</t>
  </si>
  <si>
    <t>Adquisición, instalación de equipos tecnológicos para la automatización (sonido, iluminación, video) para el auditorio municipal</t>
  </si>
  <si>
    <t>Compra tarima</t>
  </si>
  <si>
    <t>Compra, mantenimiento, reparación de equipos de sonido y difusión</t>
  </si>
  <si>
    <t>Compra de uniformes para las áreas y agrupaciones artisticas</t>
  </si>
  <si>
    <t>Aumentar el número de inscritos de 4263 a 6000 inscritos ----  la operación y funcionamiento de las bibliotecas públicas del municipio, durante el cuatrienio.</t>
  </si>
  <si>
    <t>Contratación de formadores y personal de apoyo</t>
  </si>
  <si>
    <t>Aumentar en una (1) la dotación,   para la red de bibliotecas públicas, durante el cuatrienio</t>
  </si>
  <si>
    <t>Dotación material didáctico</t>
  </si>
  <si>
    <t>Aumentar de setecientos cincuenta y seis (756) a ochocientos (800) espectáculos artísticos, culturales y de saberes en el cuatrienio.</t>
  </si>
  <si>
    <t>Contratación, logística, divulgación para los diferentes eventos culturales y artísticos</t>
  </si>
  <si>
    <t>Contratación, logística, divulgación festival de la Colombianidad</t>
  </si>
  <si>
    <t>Estímulos, premiación, jurados para los diferentes eventos</t>
  </si>
  <si>
    <t>Alumbrado Navideño</t>
  </si>
  <si>
    <t xml:space="preserve">Mantener la oferta de cuatro (4) Portafolios de Estímulos para artistas, creadores y gestores culturales locales, durante el cuatrienio. </t>
  </si>
  <si>
    <t>Portafolio de estimulos</t>
  </si>
  <si>
    <t>Garantizar la conformación y participación del Consejo Municipal de Cultura en el cuatrienio.</t>
  </si>
  <si>
    <t>Acompañamiento de las actividades del Consejo Municipal de Cultura</t>
  </si>
  <si>
    <t>Fortalecimiento del Patrimonio Cultural en el  Municipio de  Tocancipá</t>
  </si>
  <si>
    <t>Avanzar en el proceso de inventario de los bienes patrimoniales materiales e inmateriales del municipio</t>
  </si>
  <si>
    <t xml:space="preserve">Contratación de personal de apoyo, técnico, profesional y especializado </t>
  </si>
  <si>
    <t xml:space="preserve">Contratar capacitación para los vigias </t>
  </si>
  <si>
    <t>Desarrollar un (1) proceso de salvaguarda del patrimonio material e inmaterial del municipio</t>
  </si>
  <si>
    <t>Secretaría de Ambiente</t>
  </si>
  <si>
    <t>Conservación de la biodiversidad y fuentes hídricas del Tocancipá</t>
  </si>
  <si>
    <t>Incrementar de doscientos setenta y ocho (278) a trecientos seis (306) el número de hectáreas en proceso de adquisición, restauración con mantenimiento y/o seguimiento durante el cuatrienio</t>
  </si>
  <si>
    <t>Prestación de servicios de apoyo operativo para prevenir el deterioro de ecosistemas mediante la estrategia de guardabosques forestales.</t>
  </si>
  <si>
    <t>Prestación de servicios profesionales para fortalecer las actividades de conservación, protección y restauración de los ecosistemas.</t>
  </si>
  <si>
    <t>Estudio de títulos</t>
  </si>
  <si>
    <t>Levantamientos topográficos de predios de interés hídrico</t>
  </si>
  <si>
    <t>Avalúos catastrales de predios de interés hídrico</t>
  </si>
  <si>
    <t>Adquisición de predios de interés hídrico</t>
  </si>
  <si>
    <t>Aislamiento y Mantenimiento del cercado de predios de interés hídrico</t>
  </si>
  <si>
    <t xml:space="preserve">Prestación de servicios profesionales o de apoyo para la gestión de políticas públicas ambientales </t>
  </si>
  <si>
    <t>Prestación de servicios profesionales o de apoyo para la gestión de proyectos</t>
  </si>
  <si>
    <t>Suministro de combustibles y lubricantes para lancha y equipos de la secretaria</t>
  </si>
  <si>
    <t>Implementación de señalética en zonas de conservación</t>
  </si>
  <si>
    <t xml:space="preserve">prestación de servicios profesionales y/o especializados en el área juridica </t>
  </si>
  <si>
    <t xml:space="preserve">Prestación de servicios profesionales y/o especializados en el área juridica </t>
  </si>
  <si>
    <t xml:space="preserve">Implementación de senderos ecológicos en humadales </t>
  </si>
  <si>
    <t xml:space="preserve">Adquisición de equipos y elementos para fortalecer el sistema de información ambiental </t>
  </si>
  <si>
    <t>Suscripción de Convenios y/o contratos Interadministrativos</t>
  </si>
  <si>
    <t xml:space="preserve">Prestación de servicios profesionales y/o especializados </t>
  </si>
  <si>
    <t>Producir quince mil (15000) nuevas plántulas de especies nativas en el vivero municipal</t>
  </si>
  <si>
    <t>Contratación de personal de apoyo para realizar acciones de producción y mantenimiento del vivero</t>
  </si>
  <si>
    <t>Adquisición de herramientas y equipos para dotación del vivero</t>
  </si>
  <si>
    <t>Adquisición de insumos para la producción y propagación en el vivero municipal</t>
  </si>
  <si>
    <t>Sembrar treinta y cinco mil (35000) nuevos individuos arbóreos de especies nativas en áreas de interés ambiental en el municipio de Tocancipá</t>
  </si>
  <si>
    <t>Prestación de servicios profesionales para fortalecer las actividades de conservación, protección y restauración de los ecosistemas</t>
  </si>
  <si>
    <t>Prestación de servicios de apoyo operativo para prevenir el deterioro de ecosistemas mediante la estrategia de guardabosques forestales</t>
  </si>
  <si>
    <t>Servicios profesionales y/o especializados para el fortalecimiento del desarrollo ambiental del sector minero, control y seguimiento a las actividades de restauración ambiental en zonas degradadas</t>
  </si>
  <si>
    <t>Implementar el Esquemas de Pago por Servicios Ambientales en diez (10) hectáreas de Importancia Hídrica del municipio de Tocancipá</t>
  </si>
  <si>
    <t>Implementación y seguimiento del esquema de Pago por Servicios Ambientales PSA</t>
  </si>
  <si>
    <t>Reconocer como suelos de protección para diez (10) hectáreas de importancia ambiental del municipio de Tocancipá</t>
  </si>
  <si>
    <t xml:space="preserve">Servicios profesionales y/o especializados para fortalecer el seguimiento a los procesos de ordenación </t>
  </si>
  <si>
    <t>Mantener el 100% de atenciones a emergencias sobre fauna silvestre presentada durante el cuatrienio en el municipio de Tocancipá</t>
  </si>
  <si>
    <t>Adquisición de elementos e insumos para la atención de individuos de fauna silvestre</t>
  </si>
  <si>
    <t>Realizar un (1) estudio del análisis de la calidad del agua en el municipio de Tocancipá</t>
  </si>
  <si>
    <t>Contratación de prestación de servicios profesionales para fortalecer los servicios de seguimiento y control a usuarios del recurso hídrico y las acciones de recuperación de ríos y quebradas del municipio</t>
  </si>
  <si>
    <t>Mantener la limpieza y recuperación de ocho (8) hectáreas de la red hídrica del municipio durante el cuatrienio</t>
  </si>
  <si>
    <t>Mantenimiento recuperación y limpieza de cuerpos de agua superficiales ( nacimientos y  vallados o acequias)</t>
  </si>
  <si>
    <t xml:space="preserve">Contratación de prestación de servicios profesionales para fortalecer los servicios de seguimiento y control a usuarios del recurso hídrico y las acciones de recuperación de ríos y quebradas del municipio </t>
  </si>
  <si>
    <t xml:space="preserve">Caracterización de los vertimientos realizados a los cuerpos de agua superficiales </t>
  </si>
  <si>
    <t>Consultoría especializada para la ejecución de monitoreo ambiental, orientado a medir y modelar la calidad hídrica y atmosférica en la zon a industrial de tibito</t>
  </si>
  <si>
    <t>Realizar un (1) mapa de usuarios del recurso hídrico en el municipio de Tocancipá</t>
  </si>
  <si>
    <t>Poner en funcionamiento la estación hidrológica del municipio de Tocancipá con su respectivo mantenimiento</t>
  </si>
  <si>
    <t>Mantenimiento y operación de la estación de calidad de agua</t>
  </si>
  <si>
    <t>Implementar una estrategia de seguimiento y/o reporte de la gestión de recurso hídrico del municipio de Tocancipá en cumplimiento de la Acción Popular No. 2001-00479-00.</t>
  </si>
  <si>
    <t>Servicios profesionales y/o especializados para fortalecer el seguimiento a los procesos de ordenación y manejo de cuencas</t>
  </si>
  <si>
    <t>Fortalecimiento de las capacidades de adaptación y mitigación al cambio climático en el Municipio de Tocancipá - Cundinamarca</t>
  </si>
  <si>
    <t>Implementar tres (3) campañas sobre cambio climático en el municipio durante el cuatrienio</t>
  </si>
  <si>
    <t>Prestación de servicios profesionales para realizar la capacitación personas en temas referentes a la gestión integral de cambio climático</t>
  </si>
  <si>
    <t>Diseño e impresión de elementos publicitarios sobre gestión integral del clima</t>
  </si>
  <si>
    <t>Implementar un (1) piloto de mitigación y adaptación al cambio climático durante el cuatrienio</t>
  </si>
  <si>
    <t>Adquisicion de elementos, equipos e insumos para la implementacion de acciones de adaptacion y mitigacion</t>
  </si>
  <si>
    <t>Prestación de servicios profesionales para apoyar la implementación de programas de adaptación y mitigación de cambio climático</t>
  </si>
  <si>
    <t>Implementación de estrategias de educación ambiental y fortalecimiento de la gestión del conocimiento en Tocancipá</t>
  </si>
  <si>
    <t>Implementar siete (7) estrategias educativo-ambientales en el municipio de Tocancipá durante el cuatrienio</t>
  </si>
  <si>
    <t>Prestacion se servicios de apoyo técnico para el fortalecimiento de la educacion ambiental</t>
  </si>
  <si>
    <t>Suministro de material pedagogico  requerido para el Plan de Acción de la Secretaria</t>
  </si>
  <si>
    <t>Establecer dos (2) alianzas estratégicas con entes del sector público y/o privado durante el cuatrienio.</t>
  </si>
  <si>
    <t>cofinanciazion de proyectos ambientales</t>
  </si>
  <si>
    <t>Prestación de servicios profesionales o de apoyo alianzas estrátegicas</t>
  </si>
  <si>
    <t>Implementar un (1) sistema de información sobre el componente ambiental del municipio de Tocancipá</t>
  </si>
  <si>
    <t>Adquisición de equipos y elementos para fortalecer el sistema de informacion ambiental</t>
  </si>
  <si>
    <t>Elaborar una Política Pública Ambiental del municipio de Tocancipá</t>
  </si>
  <si>
    <t xml:space="preserve">Prestacion de servicios profesionales op de aopoy para la gestion de politicas publicas ambientales </t>
  </si>
  <si>
    <t>Adquisición de equipos para la consolidación de información de la linea base de la politica publica ambiental</t>
  </si>
  <si>
    <t>Fortalecimiento del sistema de monitoreo ambiental en los sectores productivos para disminuir la contaminación en el Municipio de Tocancipá</t>
  </si>
  <si>
    <t>Implementar un sistema de seguimiento y control ambiental a los diferentes sectores productivos del municipio de Tocancipá</t>
  </si>
  <si>
    <t>Prestación de servicios profesionales para el seguimiento al sector minero</t>
  </si>
  <si>
    <t xml:space="preserve">Prestación de servicios profesionales para el seguimiento al sector industrial y agroindustrial del municipio </t>
  </si>
  <si>
    <t>Prestación de servicios profesionales para apoyar la gestión técnica, administrativa, de seguimiento y control a las afectaciones ambientales del sector comercial</t>
  </si>
  <si>
    <t>Prestación de servicios para la consolidación y aplicativo del inventario de sectores productivos municipales</t>
  </si>
  <si>
    <t>Implementar dos (2) pilotos de reducción de impactos ambientales en el sector minero durante el cuatrienio.</t>
  </si>
  <si>
    <t>Proyectos demostrativos para la reducción de impactos ambientales de la minería diseñados</t>
  </si>
  <si>
    <t>Estudios técnicos de evaluación ambiental</t>
  </si>
  <si>
    <t>Realizar un (1) estudio técnico de revisión y viabilidad de la reducción del polígono minero del municipio</t>
  </si>
  <si>
    <t xml:space="preserve">Estudios de técnicos o de consultoría  </t>
  </si>
  <si>
    <t>Mantener la implementación del programa de recolección de residuos posconsumo</t>
  </si>
  <si>
    <t>Prestación de servicios para implementacion del programa posconsumo en el sector comercial</t>
  </si>
  <si>
    <t>Actualizar el inventario de fuentes fijas y móviles de emisiones atmosféricas para el municipio de Tocancipá</t>
  </si>
  <si>
    <t>Prestación de servicios para la identificación de fuentes fijas o móviles y control de factores de deterioro ambiental</t>
  </si>
  <si>
    <t xml:space="preserve"> Realizar un (1) documento de lineamientos técnicos para mejorar la calidad ambiental en el área urbana de Tocancipá</t>
  </si>
  <si>
    <t xml:space="preserve">Prestación de servicios profesionales  para la formulacion de lineamientos tecnicos </t>
  </si>
  <si>
    <t>Fortalecimiento para el manejo integral de los residuos sólidos en el Municipio de Tocancipá, Departamento de Cundinamarca</t>
  </si>
  <si>
    <t xml:space="preserve">Servicios de implementación del Plan de Gestión Integral de Residuos Solidos PGIRS </t>
  </si>
  <si>
    <t xml:space="preserve">Suscripción de  Convenio para desarrollar actividades  encaminadss a la mplementacion del PGIRS </t>
  </si>
  <si>
    <t>Prestacion de servicios tecnicos para apoyar el desarrollo de actividades de PGIRS</t>
  </si>
  <si>
    <t>Compra de insumos, elementos  y equipos de apoyo para los programas y campañas de residuos sólidos</t>
  </si>
  <si>
    <t>Diseño e impresión de material de apoyo para la socialización de Plan de Gestión Integral de Residuos Sólidos PGIRS</t>
  </si>
  <si>
    <t>Compra de equipos vehiculos, insumos y elementos para el fortalecimiento del plan de Gestión Integral de Residuos Solidos</t>
  </si>
  <si>
    <t>Implementación de acciones afirmativas para recuperadores de oficio en cumplimiento del PGIRS.</t>
  </si>
  <si>
    <t>Implementacion de proyectos que fortalezcan las acapacidades de aprovechamiento de residuos.</t>
  </si>
  <si>
    <t>Secretaría Administrativa</t>
  </si>
  <si>
    <t>Actualización Fortalecimiento institucional para el progreso de la Administración Municipal de Tocancipá  Tocancipá</t>
  </si>
  <si>
    <t xml:space="preserve">Mantener el 100% de las actividades previstas para el cuatrienio del plan de bienestar </t>
  </si>
  <si>
    <t>Mantener el 100% de las actividades previstas para el cuatrienio del plan de bienestar</t>
  </si>
  <si>
    <t>Ejecución del Plan de Capacitación</t>
  </si>
  <si>
    <t>Ejecutar el Plan de Bienestar social, laboral, estímulos e incentivos para los servidores públicos</t>
  </si>
  <si>
    <t>Contratación de personal asistencial, técnico, profesional y especializado</t>
  </si>
  <si>
    <t>Mantener el 100% de las actividades previstas para el cuatrienio del plan de seguridad y salud en el trabajo</t>
  </si>
  <si>
    <t>Prestación de servicios para la realización de exámenes médicos ocupacionales requeridos por la Alcaldía</t>
  </si>
  <si>
    <t>Compra, recarga y mantenimiento de extintores</t>
  </si>
  <si>
    <t>Adquisición de elementos de protección personal y elementos de emergencai para la Administración Municipal</t>
  </si>
  <si>
    <t>Fortalecimiento a la gestión y dirección de la administración pública territorial del municipio de  Tocancipá</t>
  </si>
  <si>
    <t>Implementar 1 sistema de digitalización, bases de datos, información y trámites de PQR´s en el cuatrienio</t>
  </si>
  <si>
    <t>Actualización, mantenimiento y soporte del sistema de información administrativo y financiero</t>
  </si>
  <si>
    <t>Actualización, mantenimiento y soporte del sistema de gestión de calidad</t>
  </si>
  <si>
    <t>Actualización, mantenimiento y soporte del gestor documental  para gestión de correspondencia, archivo y módulo de PQR´s</t>
  </si>
  <si>
    <t>Realizar actividades de sensibilización y apropiación del sistema integral de gestión</t>
  </si>
  <si>
    <t>Realizar auditoria de certificación y/o al sistema integrado de gestión</t>
  </si>
  <si>
    <t xml:space="preserve">Actualización, mantenimiento y soporte del sistema de información administrativo y financiero (integra)	</t>
  </si>
  <si>
    <t>Mantener el 100% activos y en funcionamiento los servicios y medios tecnológicos en el cuatrienio.</t>
  </si>
  <si>
    <t>Garantizar el servicio de conexión a internet de las sedes administrativas de la Alcaldía Municipal</t>
  </si>
  <si>
    <t>Adquirir y actualizar el licenciamiento de software</t>
  </si>
  <si>
    <t>Mejorar la infraestructura tecnológica computacional de la Alcaldía</t>
  </si>
  <si>
    <t xml:space="preserve">Garantizar la infraestructura de red necesaria para la comunicación y flujo de información digital </t>
  </si>
  <si>
    <t>Formular e implementar una (1) Política de gobierno digital, seguridad de la información y ciberseguridad</t>
  </si>
  <si>
    <t>Implementar protocolos de seguridad informática</t>
  </si>
  <si>
    <t>Mantener un (1) proceso de archivística y gestión documental en el cuatrienio</t>
  </si>
  <si>
    <t>Dotación y/o mantenimiento del sistema de almacenamiento de archivo</t>
  </si>
  <si>
    <t>Digitación de archivos</t>
  </si>
  <si>
    <t>Actualización instrumentos archivisticos</t>
  </si>
  <si>
    <t>No. Beneficiarios</t>
  </si>
  <si>
    <t>No. Beneficarios</t>
  </si>
  <si>
    <t>Se iniciaron los trámites presupuestales con el fin de adelantar el proceso de contratación cuyo objeto es: “PRESTACIÓN DE SERVICIOS PROFESIONALES DE CAPACITACIÓN PARA EL FORTALECIMIENTO DE COMPETENCIAS EN LA EJECUCIÓNESTRATÉGICA DEL PLAN DE DESARROLLO DIRIGIDO A LOS FUNCIONARIOS DE LA ALCALDÍA MUNICIPAL DE TOCANCIPÁ</t>
  </si>
  <si>
    <t>Se adelantaron los trámites correspondientes para el pago de la Resolución No. 215 y 327 de 2026, POR LA CUAL SE RECONOCE Y ORDENA EL PAGO DEL APOYO ECONÓMICO - PRIMER SEMESTRE - PARA EL PAGO DE MATRÍCULA DE PROGRAMAS DE EDUCACIÓN SUPERIOR EN CUMPLIMIENTO DEL PLAN INSTITUCIONAL DE BIENESTAR SOCIAL (PIBS) VIGENCIA 2026</t>
  </si>
  <si>
    <t>Contrato 173 MT 2026, NANCY STELLA SOLER cuyo objeto: PRESTAR SERVICIOS PROFESIONALES PARA LA GESTIÓN INTEGRAL DEL TALENTO HUMANO EN EL MARCO DE LA SALUD MENTAL, EL BIENESTAR Y LAS CAPACITACIONES DE LOS FUNCIONARIOS DE LA ALCALDÍA MUNICIPAL DE TOCANCIPÁ</t>
  </si>
  <si>
    <t>Contrato 675 MT 2026, ACR VITAL LABORAL S.A.S, cuyo objeto es: “PRESTACIÓN DE SERVICIOS PARA LA REALIZACION DE EXAMENES MÉDICOS OCUPACIONALES REQUERIDOS POR LA ALCALDÍA MUNICIPAL DE TOCANCIPÁ”</t>
  </si>
  <si>
    <t>Se tiene contemplado contratar en el segundo semestre</t>
  </si>
  <si>
    <t>Contrato 017 MT 2026, YAMILE ANDREA FLECHAS MUÑOZ cuyo objeto: PRESTACIÓN DE SERVICIOS PROFESIONALES COMO APOYO PARA LA IMPLEMENTACIÓN Y MANTENIMIENTO DEL SG-SST DE LA ALCALDÍA MUNICIPAL DE TOCANCIPÁ</t>
  </si>
  <si>
    <t>Se iniciaron los trámites preusupuestales con el fin de adelantar el proceso de contratación cuyo objeto es: “PRESTACIÓN DEL SERVICIO PARA EL SOPORTE, ASISTENCIA TÉCNICA Y DISPONIBILIDAD DEL SISTEMA DE INFORMACIÓN FINANCIERO, ADMINISTRATIVO Y DE PLANEACIÓN CONTENIDO EN LOS "MODULOS SYSMAN", ASEGURANDO SU OPERACIÓN COMO SISTEMA DE CONSULTA HASTA LA TOTAL IMPLEMENTACIÓN Y VALIDACIÓN DEL NUEVO SISTEMA DE INFORMACIÓN "INTEGRA" ADQUIRIDO POR LA ENTIDAD”</t>
  </si>
  <si>
    <t>Se creo una nueva actividad toda vez que es un contrato conjunto con la Secretaria de Educación, Secretaria de Salud y Secretaria de Seguridad y Convivencia, por lo tanto, esta actividad para la vigencia 2026 no tiene recursos</t>
  </si>
  <si>
    <t>Se iniciaron los trámites presupuestales  con el fin de adelantar el proceso de contratación cuyo objeto es: “ADQUISICIÓN, CONFIGURACIÓN Y PUESTA EN FUNCIONAMIENTO DE PLATAFORMAS DE CIBERSEGURIDAD QUE PERMITAN CORRELACIONAR SOLUCIÓN PROTECCIÓN DE ENDPOINT Y SERVIDORES CON EDR Y XDR Y PROTECCIÓN DE CORREO PARA LA ALCALDÍA DE TOCANCIPÁ”</t>
  </si>
  <si>
    <t>Se iniciarion los trámites presupuestales con el fin de adelantar el proceso de contratación cuyo objeto es: “SUMINISTRO E INSTALACIÓN DE MOBILIARIO, EQUIPOS DE COMPUTO, ELEMENTOS, ACCESORIOS Y DISPOSITIVOS TECNOLOGICOS PARA LAS DIFERENTES DEPENDENCIAS, INSTALACIONES E INSTITUCIONES A CARGO DE LA ADMINISTRACIÓN MUNICIPAL DE TOCANCIPÁ”                                                                                                                                                                                                                                                                                                                                    Se iniciaron los trámites presupuestales con el fin de adelantar el proceso de contratación cuyo objeto es: “ADQUISICIÓN, CONFIGURACIÓN Y PUESTA EN MARCHA DE UN SERVIDOR EMPRESARIAL DE ALTO RENDIMIENTO CON SERVICIOS DE INGENIERÍA Y SOPORTE INTEGRAL PARA FORTALECER EL DATA CENTER DE LA ALCALDÍA DE TOCANCIPÁ”</t>
  </si>
  <si>
    <t>Se llevó a cabo  el Contrato Interadministrativo CTOINT 013 MT 2025, con la EMPRESA DE FOMENTO Y DESARROLLO SOSTENIBLE DE OCCIDENTE-EMDESARROLLO cuyo objeto CONTRATO INTERADMINISTRATIVO PARA EL DESARROLLO DE LA PLATAFORMA DE APRENDIZAJE, GESTOR DE CONTENIDOS Y DEMAS SERVICIOS CONEXOS QUE REQUIERA LA ADMINISTRACIÓN MUNICIPAL DE TOCANCIPÁ, el cual corresponde a una VIGENCIA FUTURA ORDINARIA SEGÚN ACUERDO MUNICIPAL No. 018 DEL 30 DE SEPTIEMBRE DE 2025</t>
  </si>
  <si>
    <t>Para la vigencia 2026 esta actividad no cuenta con recursos</t>
  </si>
  <si>
    <t>Se realizaron 7 contratos de prestación de servicios para la implementación del Plan Institucional de Archivos</t>
  </si>
  <si>
    <t>Se iniciarion los trámites presupuestales con el fin de adelantar el proceso de contratación cuyo objeto es: “SUMINISTRO E INSTALACIÓN DE MOBILIARIO, EQUIPOS DE COMPUTO, ELEMENTOS, ACCESORIOS Y DISPOSITIVOS TECNOLOGICOS PARA LAS DIFERENTES DEPENDENCIAS, INSTALACIONES E INSTITUCIONES A CARGO DE LA ADMINISTRACIÓN MUNICIPAL DE TOCANCIPÁ”</t>
  </si>
  <si>
    <t>Por medio de la suscripción del convenio interadministrativo 001 MT 2024, SE REALIZO EN EL MUNICIPIO LA ACTUALIZACIÓN CATASTRAL MULTIPROPOSITO. La cifra de población beneficiada se toma de la proyeciones de población del DANE para el 2026.</t>
  </si>
  <si>
    <t>Las acciones para la habilitación del municipio como gestor catastral se estan realizando por Gestión de señor Alcalde</t>
  </si>
  <si>
    <t>Iniciado</t>
  </si>
  <si>
    <t>El avance corresponde al desarrollo de un contrato de prestación de servicios profesionales con recursos de funcionamiento.</t>
  </si>
  <si>
    <t xml:space="preserve"> Actividad programada con presupuesto, aun no se inicia</t>
  </si>
  <si>
    <t xml:space="preserve"> En ejecución CTO 093 MT 2026</t>
  </si>
  <si>
    <t>En fase precontractual, cumplimiento en el segundo semestre / por gestión con entidades aliadas se han dictado (7) cursos cortos con 164 personas certificadas.</t>
  </si>
  <si>
    <t>En ejecución CTO 505 MT 2026 / Beneficiarios personas atendidas en los Puntos de Información Turística</t>
  </si>
  <si>
    <t>Programada para el segundo semestre (Festival Gastronómico - septiembre y Expocundinamarca - noviembre)</t>
  </si>
  <si>
    <t>Programada para el segundo semestre (Festival Gastronómico)</t>
  </si>
  <si>
    <t>En ejecución CTO 048 MT 2026 / Prestadores de Servicios Turístico asistidos técnicamente.</t>
  </si>
  <si>
    <t>La actividad se encuentra programada para ejecutarse durante el segundo semestre de la vigencia 2026. En este periodo se desarrollará la primera convocatoria de la Ruta FET para la asignación de capital semilla, con una meta de atención de 50 pequeños empresarios</t>
  </si>
  <si>
    <t>Se suscribió el Convenio de Asociación No. 006 de 2025, el cual se encuentra vigente, en operación y ejecución, garantizando la continuidad del Programa Banco de Oportunidades. A la fecha, se han beneficiado 28 planes de negocio mediante la aprobación de créditos a través del Banco de Oportunidades</t>
  </si>
  <si>
    <t>Se encuentra en proceso precontractual, se ajusta la actividad: Adquisición de contenedores tipo foodtruck</t>
  </si>
  <si>
    <t>Se suscribió el Contrato CTO-046-MT-2026, el cual se encuentra en ejecución, dando cumplimiento a las actividades programadas</t>
  </si>
  <si>
    <t>Por gestion- Se desarrolló la ruta de formalización mediante asistencia técnica, con la participación de la DIAN, la Cámara de Comercio, la Secretaría de Hacienda y la Secretaría de Gobierno</t>
  </si>
  <si>
    <t>Por gestión se ha realizado 7 talleres y/o cursos, se encuentra en fase precontractual para el cumplimiento del restante de la meta</t>
  </si>
  <si>
    <t>Por gestión se ha realizado 10 ferias de emprendimiento, se proyecta la participación es expocundinamarca en el segundo semestre</t>
  </si>
  <si>
    <t>Se encuentra en proceso precontractual</t>
  </si>
  <si>
    <t>Se proyecta la adquisición de un dispositivo electrónico que será entregado como incentivo a los planes de negocio que, una vez evaluados mediante un proceso de pitch realizado por universidades o instituciones aliadas con experiencia e idoneidad en emprendimiento e innovación, cumplan con los criterios de innovación e impacto social establecidos</t>
  </si>
  <si>
    <t xml:space="preserve">Se suscribieron los Contrato 442 MT 2026, CTO 607 MT 2026, CTO 611 MT 2026 y CTO 605 MT 2026 los cuales se encuentran e ejecucion </t>
  </si>
  <si>
    <t>Se suscribió el Contrato CTO-186-MT-2026, el cual se encuentra terminado, dando cumplimiento a la actividad programada</t>
  </si>
  <si>
    <t>Se encuentra pendiente de contratacion el cual esta liderando la Oficina de prensa</t>
  </si>
  <si>
    <t>La contratación del personal requerido para la ejecución del programa se realizó por un término de siete (7) meses. Actualmente, se encuentra en trámite la correspondiente adición contractual, con el fin de garantizar la continuidad de las actividades y el cumplimiento del 100 % de la meta establecida.</t>
  </si>
  <si>
    <t>Con el fin de garantizar el adecuado desarrollo de las actividades del programa y fortalecer su capacidad operativa, se encuentra en proceso la contratación para la adquisicion de insumos de papeleria y cafeteria para el programa</t>
  </si>
  <si>
    <t>Con el propósito de fortalecer la capacidad operativa y administrativa del programa, se encuentra en proceso de contratación la adquisición de una impresora, herramienta que contribuirá a optimizar la gestión documental, mejorar los procesos de atención y garantizar una mayor eficiencia en el desarrollo de las actividades programadas. Una vez culminado el proceso contractual, se espera contar con este recurso para apoyar el cumplimiento de las metas y objetivos establecidos.</t>
  </si>
  <si>
    <t>A la fecha, se han desarrollado 8 talleres y 13 capacitaciones en el marco del programa, orientadas al cumplimiento de los objetivos y metas establecidos para la vigencia. No obstante, dentro de la planificación presupuestal se encuentra prevista la realización de un encuentro con los beneficiarios del programa durante el segundo semestre de 2026, con el propósito de fortalecer los espacios de participación, integración y seguimiento a las acciones adelantadas</t>
  </si>
  <si>
    <t>La contratación del personal requerido para la ejecución del programa se realizó por un término de siete (7) meses. Actualmente, se encuentra en trámite la correspondiente adición contractual, con el fin de garantizar la continuidad de las actividades y el cumplimiento del 100 % de la meta establecida</t>
  </si>
  <si>
    <t>Se tiene contemplado realizar en segundo semestre</t>
  </si>
  <si>
    <t>Respecto a la actividad relacionada con la contratación del servicio de transporte, es importante precisar que, a la fecha, el programa no cuenta con una asignación presupuestal específica destinada a este concepto. No obstante, con el fin de garantizar el desarrollo de las actividades programadas y el cumplimiento de los objetivos institucionales, se ha contado con el apoyo de la Secretaría Administrativa, dependencia que ha facilitado el servicio de transporte cuando ha sido requerido.  Gracias a esta articulación interinstitucional, ha sido posible atender las necesidades de desplazamiento asociadas a las diferentes acciones del programa, asegurando la participación de la población beneficiaria y la ejecución oportuna de las actividades previstas, sin que ello represente una afectación en el cumplimiento de las metas establecidas</t>
  </si>
  <si>
    <t>Respecto a la actividad relacionada con la contratación del servicio de transporte, es importante precisar que, a la fecha, el programa no cuenta con una asignación presupuestal específica destinada a este concepto. No obstante, con el fin de garantizar el desarrollo de las actividades programadas y el cumplimiento de los objetivos institucionales, se ha contado con el apoyo de la Secretaría Administrativa, dependencia que ha facilitado el servicio de transporte cuando ha sido requerido.  Gracias a esta articulación interinstitucional, ha sido posible atender las necesidades de desplazamiento asociadas a las diferentes acciones del programa, asegurando la participación de la población beneficiaria y la ejecución oportuna de las actividades previstas, sin que ello represente una afectación en el cumplimiento de las metas establecidas.</t>
  </si>
  <si>
    <t>Durante el primer semestre de la vigencia 2026 se ejecutó el 90 % de la logística programada para el desarrollo de los eventos enmarcados en la Ruta Familiar, mediante Contrato 671 MT 2026.</t>
  </si>
  <si>
    <t>Se encuentra en ejecución el CTO 672 MT 2026, el cual contempla la adquisicion de paquetes alimentarios para la vigencia 2026</t>
  </si>
  <si>
    <t>Durante el primer semestre de la vigencia 2026 se desarrollaron actividades educativas dirigidas a la población beneficiaria del Programa Adulto Mayor, orientadas a fortalecer conocimientos y promover hábitos alimentarios saludables, contribuyendo al mejoramiento de su bienestar, calidad de vida y autocuidado.  Para el segundo semestre de la vigencia, se tiene programada la realización de una jornada de seguridad alimentaria en articulación con el programa de discapacidad y la Secretaría de Salud, con el propósito de complementar las acciones de promoción y prevención, fortalecer las prácticas de alimentación saludable y brindar herramientas que favorezcan una adecuada nutrición en la población adulta mayor del municipio.</t>
  </si>
  <si>
    <t>Con el SENA estamos trabajando conjuntamente en ferias de EMPLEO</t>
  </si>
  <si>
    <t>Contrato Prestación de Servicios Profesionales. Psicología.</t>
  </si>
  <si>
    <t>A la espera de directríz por parte del señor Secretario</t>
  </si>
  <si>
    <t>Tendremos un evento RUEDA DE NEGOCIOS en el Segundo Semestre</t>
  </si>
  <si>
    <t>Contrato Prestación de Servicios ASESORES APE</t>
  </si>
  <si>
    <t>Dependemos de lineamientos de la Unidad del Serv. Público de Empleo -USPE-</t>
  </si>
  <si>
    <t>En atención al seguimiento efectuado por la coordinación de Transporte Escolar, con corte al 30 de junio de 2026, registra un avance físico del 57,1 %, de acuerdo con la ejecución programada para la vigencia. A través de la prestación del servicio de transporte escolar se ha beneficiado a 4.097 estudiantes, garantizando condiciones de acceso y permanencia en el sistema educativo para la población que cumple con los criterios establecidos. La ejecución de esta estrategia contribuye a reducir las barreras de desplazamiento hacia las instituciones educativas oficiales y favorece la continuidad de los procesos de formación, en concordancia con los objetivos del Plan de Desarrollo Municipal.</t>
  </si>
  <si>
    <t>En atención al seguimiento efectuado por la coordinación de Transporte Escolar, con corte al 30 de junio de 2026, se registra un avance del 71,4 % en el cumplimiento de la meta física de los contratos de prestación de servicios. La población beneficiaria asciende a 4.097 estudiantes del programa de transporte escolar.</t>
  </si>
  <si>
    <t>En atención al seguimiento efectuado por la coordinación del PAE, con corte al 30 de junio de 2026, registra un avance físico del 100 %, evidenciando el cumplimiento de la prestación del servicio conforme a la programación establecida para la vigencia. A través del Programa de Alimentación Escolar (PAE) se ha beneficiado a 8.534 estudiantes, garantizando el acceso al complemento alimentario de acuerdo con los criterios de priorización definidos por la normatividad vigente. Esta intervención contribuye al fortalecimiento de la permanencia escolar, la reducción de factores asociados a la deserción y la promoción de condiciones que favorecen el bienestar y el proceso de aprendizaje de la población estudiantil del municipio.</t>
  </si>
  <si>
    <t>En atención al seguimiento efectuado por la coordinación del PAE, con corte al 30 de junio de 2026, se registra un avance del 71,4 % en el cumplimiento de la meta física de los contratos de prestación de servicios.  La población beneficiaria asciende a 8.534 estudiantes del programa de Alimentación escolar</t>
  </si>
  <si>
    <t>En atención al seguimiento efectuado con corte a 30 de junio de 2026, la meta presenta un avance físico del 100 %, equivalente a la implementación de las dos (2) estrategias previstas para el cuatrienio. Como resultado de estas acciones, se reporta una población beneficiaria de 679 estudiantes, evidenciando el cumplimiento de las actividades orientadas al fortalecimiento de la retención estudiantil y a la permanencia de los estudiantes en el sistema educativo municipal.</t>
  </si>
  <si>
    <t>Se suscribió el contrato CTO 713 MT 2025 a través del cual se beneficiarion 1037 niños cuyas familias carecen de recursos. La entrega de los uniformes se tiene prevista en una actividad para el 17 de julio de 2026</t>
  </si>
  <si>
    <t>Seguimiento del avance físico de los contratos de prestación de servicios es del 71,5%</t>
  </si>
  <si>
    <t>En atención al seguimiento efectuado con corte al 30 de junio de 2026, la actividad registra un avance físico del 50 %, de acuerdo con la ejecución programada para la vigencia. En el marco de su implementación, se han beneficiado 1.200 estudiantes mediante acciones orientadas al fortalecimiento de competencias académicas y al mejoramiento del desempeño en las pruebas de Estado a través del Contrato CTO 678 MT 2026.</t>
  </si>
  <si>
    <t>El proceso de dotación correspondiente al mobiliario escolar, menaje, equipos y utensilios de cocina, mobiliario para oficinas administrativas, mantenimiento y recepción, así como mobiliario para la atención de emergencias, será adelantado por la Gobernación de Cundinamarca, entidad que ya realizó el proceso de diagnóstico en articulación con esta Secretaría. Por otra parte, en lo que respecta a la dotación de tecnología y pupitres, el proceso contractual se encuentra actualmente en curso en la Oficina Jurídica y de Contratación.</t>
  </si>
  <si>
    <t>Se realizó memoria de orientación sobre revisión y actualización de PEIs dirigida a las instituciones Educativas. Se realizó una primera revisión de los PEI de las instituciones de Tocancipa, para su retroalimentación. A corte 30 de junio se ha avanzado en un 53%</t>
  </si>
  <si>
    <t xml:space="preserve">En atención al informe de actividades del contrato CTOINT 013 MT 2025, participaron un total de ocho mil novecientos veintidós (8,922) estudiantes, junto con ciento doce (112) docentes de la IE Departamental, ciento veintinueve (129) docentes de la IE Industrial y setenta y uno (71) docentes de la IE La Fuente </t>
  </si>
  <si>
    <t>En atención al seguimiento efectuado por la coordinación de las TIC, con corte al 30 de junio de 2026, se ha garantizado mensualmente la prestación del servicio en el 100 % de las Instituciones Educativas Oficiales (IEO) del municipio. La población beneficiaria ascendió a 8.902 personas, mediante el acompañamiento a estudiantes y la realización de clases en jornada complementaria dirigidas a la comunidad.</t>
  </si>
  <si>
    <t>En atención al seguimiento efectuado con corte al periodo reportado, la meta presenta un avance físico de tres (3) estrategias implementadas, orientadas al fortalecimiento del bienestar y mejoramiento educativo de los estudiantes y docentes de las tres Instituciones Educativas Oficiales del municipio. Estas acciones estuvieron enfocadas en la promoción de la educación socioemocional, la inclusión educativa y la salud sexual y reproductiva, en concordancia con el propósito de consolidar a Tocancipá como un municipio familiarmente responsable. Como resultado de su ejecución, se reporta una población beneficiaria de 15.530 personas, entre estudiantes y docentes.</t>
  </si>
  <si>
    <t>Actividad prevista para dar inicio durante el tercer y cuarto trimestre</t>
  </si>
  <si>
    <t>El trámite correspondiente a la transferencia de recursos del componente de Calidad – Gratuidad del SGP Educación (sin situación de fondos), asignados por el Ministerio de Educación mediante la Resolución No. 008289 del 25 de marzo de 2026, fue gestionado ante la Secretaría de Hacienda el día 17 de junio de 2026.</t>
  </si>
  <si>
    <t>En atención al informe de actividades del contrato CTO 748 MT 2025, presenta un avance del 19,7%. En este servicio de vigilancia al interior de las 3 instituciones educativas se vieron beneficiados 8902 estudiantes</t>
  </si>
  <si>
    <t>Con corte al 30/06/2026, se ha venido garantizando de manera mensual el pago de los servicios públicos de acueducto, energía eléctrica y gas de las tres Instituciones Educativas Oficiales (IEO) del municipio. Con el pago de servicios públicos se ven beneficiarios 8902 estudiantes</t>
  </si>
  <si>
    <t>Registra un avance físico del 23 %, equivalente a 178 beneficiarios frente a la meta programada de 759 personas para el primer semestre de la vigencia 2026. En desarrollo de las estrategias implementadas se han otorgado 1.156 beneficios, reflejando la ejecución de diferentes apoyos y oportunidades de formación dirigidos a la población beneficiaria</t>
  </si>
  <si>
    <t>Se realizo el proceso ESAL 001-2026 el cual quedo desierto, en la actualidad se encuentra en proceso de gestion del nuevo CONVENIO  de bilinguismo.</t>
  </si>
  <si>
    <t>De conformdad con ley de garantias no se suscribio contrato de apoyo a la gestion. </t>
  </si>
  <si>
    <t>Se llevaron a cabo contratos de apoyo a la gestion CTO 556 MT 2026, CTO 420 MT 2026,CTO 430 MT 2026,  </t>
  </si>
  <si>
    <t>Se realizo gestion para la celebración de convenios con 7 universidades, los cuales se encuentran en proceso de legalización, debido a ley de garantias.</t>
  </si>
  <si>
    <t>Se llevo a cabo contrato de apoyo a la gestion CTO 164 MT 2026</t>
  </si>
  <si>
    <t xml:space="preserve">A 30 de junio de 2026, se realizó Alianza con FEMSA COCA-COLA </t>
  </si>
  <si>
    <t>OPS GUARDABOSQUES</t>
  </si>
  <si>
    <t>OPS PROFESIONAL DE CONSERVACIÓN</t>
  </si>
  <si>
    <t>SE CUENTAN CON RESERVAS PRESUPUESTALES VIGENCIA 2025</t>
  </si>
  <si>
    <t>OPS PROFESIONAL EN POLITICAS PÚBLICAS</t>
  </si>
  <si>
    <t>OPS PROFESIONAL APOYO PROYECTOS SDA</t>
  </si>
  <si>
    <t>OPS APOYO JURIDICO SDA</t>
  </si>
  <si>
    <t>RECURSOS TRASLADADOS A LA ACTIVIDAD DE SUSCRIPCIÓN DE CONVENIOS…</t>
  </si>
  <si>
    <t>SE ENCUENTRA EN PROCESO DE ADQUISICIÓN DE ELEMENTOS DE COMPUITO, EL CUAL LIDERA LA SECRETARIA ADMINISTRATIVA</t>
  </si>
  <si>
    <t>SUSCRIPCIÓN COVASO 004 MT 2026 CON FUNDACIÓN JAIME DUQUE, ESTE DARÁ INICIO EN EL SEGUNDO SEMESTRE 2026</t>
  </si>
  <si>
    <t>OPS PROFESIONAL EN CARTOGRAFIA</t>
  </si>
  <si>
    <t>OPS VIVERISTA</t>
  </si>
  <si>
    <t>TRNSFERENCIA ASOCENTRO</t>
  </si>
  <si>
    <t>OPS PROFESIONAL EN CONSERVACIÓN</t>
  </si>
  <si>
    <t>OPS PROFESIONAL SEGUIMIENTO AFECTACIONES AMBIENTALES COMERCIO AGROPECUARIO</t>
  </si>
  <si>
    <t>EN EL SEGUNDO SEMESTRE SE CONTEMBLA REALIZAR CONVENIO PARA EJECUCIÓN, LA META DEL CUATRENIO SE CUMPLIÓ EN LA VIGENCIA 2025</t>
  </si>
  <si>
    <t>OPS PREOFESIONAL PROYECTOS</t>
  </si>
  <si>
    <t>OPS PROFESIONAL EN BIOLOGÍA</t>
  </si>
  <si>
    <t>OPS PROFESIONAL HÍDRICO</t>
  </si>
  <si>
    <t>OPS PROFESIONAL SEGUIMIENTO HÍDRICO</t>
  </si>
  <si>
    <t>PROCESO DECLARADO DESIERTO, SE DARÁ INICIO NUEVO PRO0CESO EN EL SEGUNDO SEMESTRE</t>
  </si>
  <si>
    <t>OPS PROFESIONAL CARTOGRAFIA</t>
  </si>
  <si>
    <t>UNICO OFERENTE EN UN PROCESO DE CONTRATACIÓN Y NO SE ENCUENTRA DISPONIBLE PARA COLOMBIA EN ESTE MOMENTO</t>
  </si>
  <si>
    <t>OPS PROFESIONAL SEGUMIENTO SENTENCIA RÍO BOGOTA</t>
  </si>
  <si>
    <t>Respecto a la presente actividad ya se encuentran contratados y en ejecución los dos contratos de prestación de servicios No. 190 MT 2026 y  479 MT 2026</t>
  </si>
  <si>
    <t xml:space="preserve">Este proceso hará parte del contrato de impresos que adelantara desde la oficina de preensa y comunicación el cual se encuentra pendiente por iniciar para el segundo semestre del presente año </t>
  </si>
  <si>
    <t xml:space="preserve">Respecto a la presente actividad ya se encuentran ejecutada se adquirieron 50 kit de recolección y  aprovechamiento de aguas lluvias mediante resolucion 121 de 2026  de aportes con ASOCENTRO.  </t>
  </si>
  <si>
    <t xml:space="preserve">los proesos de educaciona,nbiental tales como talleres y campañas ambientales se realizan a través del la OPS No. 086 de 2026    </t>
  </si>
  <si>
    <t>Los recuros de esta actividad  fueron reprogramados para la actividad de suscripcion de convenios</t>
  </si>
  <si>
    <t>OPS No. 509 de 2026: profesinal de apoyo para la suscripcion de alianzas estrategicas y seguimientos aproyectos</t>
  </si>
  <si>
    <t>SE ENCUENTRA EN PROCESO DE ADQUISICIÓN DE ELEMENTOS DE COMPUTO, EL CUAL LIDERA LA SECRETARIA ADMINISTRATIVA</t>
  </si>
  <si>
    <t xml:space="preserve"> OPS No. 065 de 2026 puesta en marcha de la politipublica ambiental</t>
  </si>
  <si>
    <t>OPS PROFESIONAL MINERO</t>
  </si>
  <si>
    <t>OPS PROFESIONAL SECTOR INDUSTRIAL</t>
  </si>
  <si>
    <t>OPS PROFESIONAL PARA EL SEGUIMIENTO SECTOR COMERCIO Y AGROINDUSTRIA</t>
  </si>
  <si>
    <t>PROCESO DECLARADO DESIERTO POR NO POSTULACION DE OFERENTES, SERA REINICIADO EN EL SEGUSDO SEMESTRE</t>
  </si>
  <si>
    <t>SE PROYECTA REDUCCIÓN DE PRESUPUESTO</t>
  </si>
  <si>
    <t>OPS PROFESIONAL SEGUIMIENTO PROYECTOS DE RESTAURACIÓN POLIGINO MINERO</t>
  </si>
  <si>
    <t>OPS GEOTECNISTA GESTION DEL RIESGO</t>
  </si>
  <si>
    <t>OPS TECNICO SEGUIMIENTO ACTIVIDADES PGIRS POSCONSUMO</t>
  </si>
  <si>
    <t>OPS PROFESIONAL SEGUIMIENTO INVENTARIO FUENTES FIJAS</t>
  </si>
  <si>
    <t>De esta actividad se desarrollaron  mesas de trabajo con ESPT</t>
  </si>
  <si>
    <t>Para esta actividad ya se ecuentra 1 OPS en ejecucion CTO 487 MT 2026</t>
  </si>
  <si>
    <t>Se inicia proceso de estudios previos</t>
  </si>
  <si>
    <t xml:space="preserve">Este proceso hará parte del contrato de impresos que adelantara desde la oficina de comunicaciones y prensa el cual se encuentra pendiente por iniciar para el segundo semestre del presente año </t>
  </si>
  <si>
    <t>Actividad se mantiene para el 2 semestre</t>
  </si>
  <si>
    <t xml:space="preserve">Se ejecuta de acuerdo a los proyectos que se presenten antes del 30 de julio </t>
  </si>
  <si>
    <t>Para esta actividad ya se ecuentran 2 OPS en ejecución CTO 052 MT 2026 - CTO 383 MT 2026</t>
  </si>
  <si>
    <t xml:space="preserve">A través del contrato CTO 642 MT 2026 se contrató la prestación de servicios para realizar el mantenimiento, actualización y soporte técnico de trámites en línea del impuesto de industria y comercio del software web ligiic de la Alcaldía de Tocancipá. </t>
  </si>
  <si>
    <t xml:space="preserve">Para el año 2026 no se han asignados recursos para el desarrollo de está actividad, por tanto no se tiene contemplada ejecución en la presente vigencia. </t>
  </si>
  <si>
    <t>Se encuentra en proceso de contratación el suministro e instalación  de mobiliario, equipos de computo, elementos, accesorios y dispositivos tecnologicos para las diferentes dependencias, instalaciones e instituciones a cargo de la administración municipal de Tocancipá.</t>
  </si>
  <si>
    <t xml:space="preserve">Se ha realizado la contratación del personal profesional para el desarrollo de actividades de apoyo para el fortalecimiento de la Gestion fiscal y financiera, mediante los siguientes contratos: CTO 057 MT 2026, CTO 058 MT 2026, CTO 059 MT 2026, CTO 066 MT 2026, CTO 131 MT 2026, CTO 161 MT 2026, CTO 162 MT 2026, CTO 262 MT 2026, CTO 391 MT 2026, CTO 399 MT 2026, CTO 401 MT 2026, CTO 450 MT 2026, CTO 463MT 2026, CTO 514 MT 2026, CTO 515 MT 2026, CTO 516 MT 2026, CTO 655 MT 2026, CTO 665 MT 2026, CTO 600 MT 2026, CTO 632 MT 2026 y CTO 391 MT 2026. </t>
  </si>
  <si>
    <t>Se ha realizado la contratación del personal de apoyo técnico para el fortalecimiento de la Gestion fiscal y financiera mediante los siguientes contratos: CTO 130 MT 2026, CTO 526 MT 2026, CTO 527 MT 2026, CTO 601 MT 2026 y CTO 667 MT 2026.</t>
  </si>
  <si>
    <t xml:space="preserve">No se ha iniciado proceso de contratación para material publicitario, se encuentra en estudio de mercado </t>
  </si>
  <si>
    <t>A través del contrato CTO 673 MT 2026 se contrató la prestación de servicios de depuración y saneamiento contable mediante el levantamiento, actualización y valoración del inventario de bienes de consumo, muebles, inmuebles e intangibles y los demás bienes de propiedad y/o a cargo del municipio de tocancipá.</t>
  </si>
  <si>
    <t>No se ha iniciado proceso de contratación para actualización de la normatividad financiera.</t>
  </si>
  <si>
    <t>A través del contrato CTO 680 MT 2026 se contrató la prestación de servicios de publicidad móvil auditiva (perifoneo) para la socialización de información institucional de la alcaldía municipal de tocancipá.</t>
  </si>
  <si>
    <t>Se encuentra en proceso de contratación el suministro de elementos y materiales de oficina, papeleria para las dependencias de la administración municipal y el desarrollo de los diferentes programas y proyectos a cargo de la alcaldia de tocancipá.</t>
  </si>
  <si>
    <t>Se encuentra en proceso de contratación la prestación de servicios de mensajería para el municipio de  tocancipá.</t>
  </si>
  <si>
    <t>El contrato se encuentra en proceso de asignación</t>
  </si>
  <si>
    <t>El contrato está en ejecución</t>
  </si>
  <si>
    <t>La celebración se realizará en agosto</t>
  </si>
  <si>
    <t>La actividad se realizará el día del campesino</t>
  </si>
  <si>
    <t>Contratación de personal por prestación de servicios</t>
  </si>
  <si>
    <t>Estrategia de alimentación hogares comunitarios</t>
  </si>
  <si>
    <t>Servicio de vigilancia diferentes sedes</t>
  </si>
  <si>
    <t>Pago servicios públicos</t>
  </si>
  <si>
    <t>Arriendo sede Manzanos</t>
  </si>
  <si>
    <t>En proceso contrato de dotación</t>
  </si>
  <si>
    <t>Contratación para segundo sesmestre</t>
  </si>
  <si>
    <t>No se ejecutará esta actividad en la vigencia</t>
  </si>
  <si>
    <t>Convenio consubsidio</t>
  </si>
  <si>
    <t>Servicio de vigilancia MegaLudoteca</t>
  </si>
  <si>
    <t xml:space="preserve">Pago servicios públicos </t>
  </si>
  <si>
    <t>Evento día del niño</t>
  </si>
  <si>
    <t>Esta meta se va a realizar desde la actividad de adquisiciones de la meta 43</t>
  </si>
  <si>
    <t>No se ejecutará esta actividad en la vigencia, meta culminada en el primer año</t>
  </si>
  <si>
    <t>Actualmente, se encuentra en desarrollo el proceso de evaluación, priorización y selección de las personas con discapacidad y sus cuidadores postulados para acceder al Subsidio Económico para Personas con Discapacidad, de conformidad con los criterios y lineamientos establecidos en el Acuerdo Municipal No. 017 de 2025. Asimismo, con el propósito de fortalecer la capacidad operativa, técnica y administrativa del Programa de Discapacidad, se adelanta el proceso contractual para la adquisición de mobiliario, dotación y ayudas técnicas, entre ellas sillas, mesas, casilleros, sillas de ruedas, camas hospitalarias y demás elementos requeridos para optimizar la prestación de los servicios y el desarrollo de las estrategias de Rehabilitación Basada en Comunidad. Una vez finalicen los procesos de contratación y adquisición, se contará con estos recursos para fortalecer la atención integral a la población beneficiaria y contribuir al cumplimiento de las metas e indicadores establecidos para la presente vigencia.</t>
  </si>
  <si>
    <t>A la fecha, el equipo técnico y profesional del Programa de Discapacidad ha ejecutado de manera satisfactoria las actividades y obligaciones previstas para la presente vigencia, evidenciando compromiso, calidad y oportunidad en la prestación de los servicios. No obstante, se continuará realizando el seguimiento correspondiente durante los meses restantes de la vigencia contractual para verificar el cumplimiento integral de las metas establecidas. En términos generales, se destaca el excelente desempeño y articulación del equipo interdisciplinario.</t>
  </si>
  <si>
    <t>A la fecha, el componente de alimentación presenta un balance satisfactorio, evidenciando el cumplimiento general de las obligaciones derivadas del Contrato No. 672 MT de 2025 y contribuyendo significativamente al fortalecimiento de la atención integral brindada a las personas con discapacidad beneficiarias del programa.</t>
  </si>
  <si>
    <t>A la fecha, el servicio de vigilancia nocturna con arma de fuego en la sede Porvenir se ha prestado de manera continua y satisfactoria, garantizando la seguridad de las instalaciones y de los bienes del Programa de Discapacidad. Se continuará con el seguimiento a la ejecución del contrato durante los meses restantes de la presente vigencia, verificando el cumplimiento de las obligaciones contractuales y la adecuada prestación del servicio.</t>
  </si>
  <si>
    <t>Se mantiene actividad</t>
  </si>
  <si>
    <t>Se mantiene actividad, no se ha presentado demanda del servicio</t>
  </si>
  <si>
    <t>Hogares beneficiados</t>
  </si>
  <si>
    <t xml:space="preserve">Para la vigencia 2025 se adelantó todo el proceso precontractual con la Secretaría Administrativa; sin embargo, no fue posible concretar la contratación. Posteriormente, para la vigencia 2026 no se asignaron los recursos necesarios para dar continuidad a dicho proceso. Los recursos fueron reprogramados por parte de la Secretaría de Hacienda. </t>
  </si>
  <si>
    <t>La actividad fue creada para el cuatrienio; sin embargo, no se destinaron recursos para su financiación.</t>
  </si>
  <si>
    <t>La actividad fue creada y se le asignaron los recursos correspondientes; sin embargo, estos fueron objeto de una reprogramación presupuestal para la adquisición e instalación del Circuito Cerrado de Televisión (CCTV)</t>
  </si>
  <si>
    <t>Los recursos ya se encuentran comprometidos y las labores de mantenimiento se iniciarán de acuerdo con la programación de la Secretaría de Infraestructura</t>
  </si>
  <si>
    <t>La actividad fue creada y se le asignaron los recursos correspondientes; sin embargo, estos fueron objeto de una reprogramación presupuestal para la adquisición e instalación del arco detector de metales</t>
  </si>
  <si>
    <t>En el mes de septiembre de 2025 se llevó a cabo la adquisición e instalación del sistema de Circuito Cerrado de Televisión (CCTV)</t>
  </si>
  <si>
    <t>En Proceso precontractual</t>
  </si>
  <si>
    <t>La actividad se encuentra en proceso precontractual y será liderada por la Secretaría Administrativa</t>
  </si>
  <si>
    <t xml:space="preserve">En Proceso precontractual </t>
  </si>
  <si>
    <t>Durante el periodo comprendido entre 2024 y el 8 de julio de 2026, se atendieron un total de 80.593 solicitudes de acceso a la justicia. Considerando que la meta establecida era de 7.000 solicitudes por año, la meta acumulada para el periodo evaluado ascendía a 21.000 solicitudes. En consecuencia, se alcanzó un cumplimiento acumulado del 383,78 %, superando ampliamente la meta prevista y evidenciando la capacidad de respuesta institucional para atender las necesidades de acceso a la justicia de la ciudadanía</t>
  </si>
  <si>
    <t>Para el cuatrienio 2024-2027 se estableció una meta de 7 eventos de capacitación anuales. Durante 2024 se realizaron 12 eventos, alcanzando un cumplimiento del 171,4 % de la meta anual; en 2025 se desarrollaron 16 eventos, logrando un cumplimiento del 228,6 %. Para lo corrido de 2026 se han ejecutado 7 eventos, equivalente al 100 % de la meta anual establecida.  En total, durante el periodo 2024-2026 se han realizado 35 eventos de capacitación frente a una meta acumulada de 21 eventos, alcanzando un cumplimiento acumulado del 166,7 %.</t>
  </si>
  <si>
    <t>Se cuenta con contrato de prestacion de servicios No. 546 a nombre de Edgar Ricardo Martinez, en apoyo al diseño y/o actualización metodología</t>
  </si>
  <si>
    <t>Se han adelantado con el DANE 3 capacitaciones sobre asistencias técnicas</t>
  </si>
  <si>
    <t xml:space="preserve">Se va a dar inicio una vez se cuente con la actualización de la estratificacion </t>
  </si>
  <si>
    <t>La logística utilizada es la proporcionada por la Alcaldía para visitas y si se realiza la actualización se contratará lo que se requiera</t>
  </si>
  <si>
    <t>Por parte de la Secretaria Administrativa se dio inicio al proceso general de adquisicion de equipos, sin embargo a la fecha no se cuenta con información clara del avance del mismo</t>
  </si>
  <si>
    <t>Para adelantarse en la próxima vigencia</t>
  </si>
  <si>
    <t>Se cuenta con contrato de prestacion de servicios No.546 a nombre de Edgar Ricardo Martinez</t>
  </si>
  <si>
    <t>En la vigencia se encuentra operando con 5 integrantes con voz y voto, los honorarios se pagan a fin de año, a la de corte 30/06/2026 se han expedido 102 certificados de estratificación</t>
  </si>
  <si>
    <t>Esta a la espera de que se gestione o no una vez se cuente con la nomenclatura, a la fecha de corte, 30/06/2026 se han expedido 166 certificados de nomenclatura</t>
  </si>
  <si>
    <t>Se cuenta con contrato de prestacion de servicios No 127- 2026 a nombre de Jose Luis Moreno</t>
  </si>
  <si>
    <t>Se busca dar inicio a esta meta una vez se cuente con los equipos que se estan gestionando con apoyo de Secretaria Administrativa</t>
  </si>
  <si>
    <t>Esta actividad se tiene contemplada para realizar en el segundo semestre cuando se tenga información consolidada y actualizada del proyecto de revisión del PBOT</t>
  </si>
  <si>
    <t>Esta actividad se tiene contemplada para realizar en el segundo semestre, de conformidad con las directrices de la alta dirección y se contempla una capacitación en temas de ordenamiento territorial a los miembros del CTP</t>
  </si>
  <si>
    <t xml:space="preserve">Se realizo en el primer semestre la consecusión de recursos para poder realizar una adición al contrato que se encuentra vigente </t>
  </si>
  <si>
    <t>Para esta actividad, inicialmente se contemplaba para la presente vigencia 2026 la contratación de personal, ahora bien se realizó la contratación de 2 personas iniciando el año antes de la entrada en vigencia de la ley de garantias y luego de una revisión con la jefe de la dependencia no se hace necesario nuevas contrataciones</t>
  </si>
  <si>
    <t>Esta actividad se tiene contemplado para el segundo semestre y de conformidad a las disrectrices que indique la alta dirección</t>
  </si>
  <si>
    <t>Para el primer semestre se tenia una persona contratada que venia de la vigencia anterior y nos encontrabamos en ley de garantias por lo cual no se ejecuto. Se espera para el segundo semestre realizarla de conformidad a las directrices de la alta dirección</t>
  </si>
  <si>
    <t>EN EL SEGUNDO SEMESTRE SE CONTAMPLA REALIZAR TRASLADO DE RECURSOS</t>
  </si>
  <si>
    <t>SE PROYEECTA SU EJECUCIÓN EN EL SEGUNDO SEMESTRE DE 2026</t>
  </si>
  <si>
    <t>para la presente actividad se proyecta realizar traslado del recurso</t>
  </si>
  <si>
    <t xml:space="preserve"> Se suscribió contrato con el Centro Médico Especializado MET para la prestación de servicios de preparación diferencial dirigida a deportistas del municipio.</t>
  </si>
  <si>
    <t xml:space="preserve"> A la fecha del presente seguimiento, el IMRD registra siete (7) clubes deportivos con reconocimiento deportivo vigente, resultado de los procesos adelantados por la entidad en diferentes vigencias</t>
  </si>
  <si>
    <t>Población que hace uso de nuestros servicios</t>
  </si>
  <si>
    <t>Actividad programada para el segundo semestre (Deportista del año)</t>
  </si>
  <si>
    <t>Se elaboró el documento técnico requerido para la certificación de las Escuelas de Formación Deportiva y actualmente se encuentra en proceso de revisión por parte de Indeportes Cundinamarca, previo a la obtención del aval correspondiente</t>
  </si>
  <si>
    <t>Número de deportistas apoyados directamente</t>
  </si>
  <si>
    <t>La actividad se encuentra programada para el segundo semestre de la vigencia, de acuerdo con la programación presupuestal y el cronograma de adquisición de bienes destinados a la dotación de infraestructura recreodeportiva</t>
  </si>
  <si>
    <t xml:space="preserve">Usuarios directos y asistentes a eventos deportivos </t>
  </si>
  <si>
    <t>Infraestrucutra que puede ser usada por toda la comunidad (dato población - Dane)</t>
  </si>
  <si>
    <t>nfraestrucutra que puede ser usada por toda la comunidad (dato población - Dane)</t>
  </si>
  <si>
    <t>Con respecto al tema consultado, me permito confirmar los mecanismos definidos para la vigencia 2026 desde la Secretaría de Desarrollo Económico y su Área de Turismo; se plantean dos estrategias para promover proyectos en turismo comunitario, etnoturismo o turismo étnico liderados por la comunidad muisca de Tocancipá.  En el componente de apalancamiento financiero (Programa RUTA FET convocatoria 2026): Se define la priorización y reserva de un mínimo de cinco (5) proyectos productivos liderados por la comunidad Muisca. Este instrumento asegurará la asignación directa de capital de trabajo (condonable) indispensable para financiar las inversiones iniciales para la puesta en marcha de proyectos productivos y/o el fortalecimiento de modelos de negocio en etapa temprana. En el componente de fortalecimiento del capital humano (Formación Académica de Alta Calidad): con la asignación un mínimo de cinco (5) becas de formación especializada en la modalidad de Diplomado en Turismo con la Universidad de la Sabana. Este programa curricular de alto nivel dotará a los líderes y emprendedores comunitarios de herramientas metodológicas y competencias prácticas en el diseño de modelos de negocio y administración de negocios turísticos.</t>
  </si>
  <si>
    <t xml:space="preserve"> Se adelantó gestión interinstitucional con la Universidad de Cundinamarca para el desarrollo de una plataforma digital de gestión agropecuaria. En el marco de esta articulación, estudiantes de noveno semestre se encuentran formulando y desarrollando la plataforma, de acuerdo con los requerimientos y necesidades identificadas por el área agropecuaria del municipio</t>
  </si>
  <si>
    <t>Se adelantan gestiones con “On off soluciones aliadas” para la implementación de un software orientado a la digitalización de la información de comerciantes y emprendedores de Tocancipá. Esta herramienta busca fortalecer el comercio, el emprendimiento, la productividad y la incorporación de tecnologías como estrategia para impulsar el desarrollo económico del municipio. La gestión se encuentra en proceso y se espera avanzar en su implementación durante el segundo semestre</t>
  </si>
  <si>
    <t>Se han realizado acercamientos y gestiones con diferentes actores institucionales mediante la participación en foros y espacios de ciudades inteligentes, donde se propuso la realización de un evento regional sobre "Ciudades Inteligentes" para los municipios de Sabana Centro. La iniciativa se encuentra en etapa de gestión y articulación para su posible desarrollo</t>
  </si>
  <si>
    <t>Se gestionó, en alianza con la Gobernación de Cundinamarca y el Consejo Nacional de Ciencia, Tecnología e Innovación del Perú, una convocatoria dirigida a las instituciones educativas del municipio para conformar semilleros de investigación. No obstante, durante el proceso de convocatoria ninguna institución educativa manifestó interés en participar, por lo que no fue posible consolidar el semillero</t>
  </si>
  <si>
    <t>Mediante gestión realizada con la Gobernación de Cundinamarca y la Organización de Estados Iberoamericanos (OEI), se desarrolló una jornada de divulgación en el parque principal para promover la inscripción a los cursos del programa "Acelera Digital", enfocados en innovación, inteligencia artificial, tecnologías digitales, emprendimiento, agro, turismo y transformación digital</t>
  </si>
  <si>
    <t>Se adelanta una gestión de articulación con la Universidad de Cundinamarca para la implementación de procesos de formación y certificación en tecnologías de la información y las comunicaciones, mediante el uso de plataformas y herramientas TIC con énfasis en el fortalecimiento del sector agropecuario. Se prevé su ejecución durante el segundo semestre</t>
  </si>
  <si>
    <t>Se gestionó con la Cámara de Comercio de Bogotá la realización de cursos básicos de alfabetización digital dirigidos a la comunidad, orientados a promover el uso responsable y seguro de las tecnologías de la información y las comunicaciones. Su ejecución se encuentra programada para el segundo semestre de la vigencia</t>
  </si>
  <si>
    <t>Se gestionó, en alianza con la Gobernación de Cundinamarca, la convocatoria al programa "Cundinamarca Innova", el cual ofrecía cursos especializados dirigidos al fortalecimiento de capacidades tecnológicas e innovación para empresarios. A pesar de la divulgación realizada, no se contó con participación de empresarios del municipio de Tocancipá.</t>
  </si>
  <si>
    <t>Está por definirse el proceso de contratación</t>
  </si>
  <si>
    <t xml:space="preserve"> La contratación del personal requerido para la ejecución del programa se realizó por un término de siete (7) meses. Actualmente, se encuentra en trámite la correspondiente adición contractual, con el fin de garantizar la continuidad de las actividades y el cumplimiento del 100 % de la meta establecida</t>
  </si>
  <si>
    <t xml:space="preserve"> Proceso contratatado uyna unidad en casa de la mujer de 6:00pm a 6:00 am</t>
  </si>
  <si>
    <t xml:space="preserve"> Proceso en Ejecución se realiza el pago de manera Mensual</t>
  </si>
  <si>
    <t xml:space="preserve"> Con el fin de garantizar el adecuado desarrollo de las actividades del programa y fortalecer su capacidad operativa, se encuentra en proceso la contratación para la adquisicion de insumos de papeleria y cafeteria para el programa</t>
  </si>
  <si>
    <t>Con el fin de garantizar el adecuado desarrollo de las actividades del programa y fortalecer su capacidad operativa, se encuentra en proceso la contratación para la adquisicion de dotacion de la casa de la mujer</t>
  </si>
  <si>
    <t>Con el fin de garantizar el adecuado desarrollo de las actividades del programa y fortalecer su capacidad operativa, se encuentra en proceso la contratación para la recarga de Exintores de la casa de la mujer</t>
  </si>
  <si>
    <t>Con el fin de garantizar el adecuado desarrollo de las actividades del programa y fortalecer su capacidad operativa, se encuentra en proceso la contratación del personal que realiza en  la casa de la mujer</t>
  </si>
  <si>
    <t>A la fecha, se ha realizado Carrera de la Mujer Mom fest 2,0 en el  marco del programa, orientadas al cumplimiento de los objetivos y metas establecidos para la vigencia. No obstante, dentro de la planificación presupuestal se encuentra prevista la realizacióndos eventos del programa durante el segundo semestre de 2026, con el propósito de fortalecer los espacios de participación, integración y seguimiento a las acciones adelantadas.</t>
  </si>
  <si>
    <t>Con el fin de garantizar el adecuado desarrollo de las actividades del programa y fortalecer su capacidad operativa, se encuentra en proceso la contratación para  la casa de la mujer</t>
  </si>
  <si>
    <t>Con el fin de garantizar la Elección, posesión y actividades de fortalecimiento del Consejo consultivo de Mujeres ,los dias 12 de abril. 05 de julio y 12 de julio se llevo a cabo el proceso de elección</t>
  </si>
  <si>
    <t>Con el fin de garantizar el adecuado desarrollo de las actividades del programa y fortalecer su capacidad operativa, se encuentra en proceso la contratación para llevar a cabo la semana de la Diversidad</t>
  </si>
  <si>
    <t xml:space="preserve">Respecto a la actividad relacionada con la contratación , es importante precisar que, a la fecha, el programa no cuenta con una asignación presupuestal específica destinada a este concepto. </t>
  </si>
  <si>
    <t>Con el fin de garantizar el adecuado desarrollo de las actividades del programa y fortalecer su capacidad operativa, se encuentra en proceso de creación del Observatorio de la Mujer</t>
  </si>
  <si>
    <t>La contratación del personal requerido para la ejecución del programa se realizó por un término de siete (7) meses. Actualmente, se encuentra en trámite la correspondiente adición contractual, con el fin de garantizar la continuidad de las actividades y el cumplimiento del 100 % de la meta establecida. 2 profesionales</t>
  </si>
  <si>
    <t>Se realizará en el mes de noviembre de 2026</t>
  </si>
  <si>
    <t xml:space="preserve">En ejecución permanente - pago nóminas </t>
  </si>
  <si>
    <t xml:space="preserve">Covenio  vigencia 2026 suscrito y en ejecucion </t>
  </si>
  <si>
    <t>Aunque no se han asignado recursos se a dado atención al 100% de las situaciones de arboles en condicion de riesgo</t>
  </si>
  <si>
    <t>En proceso de gestion de recoleccion de informacion con cuepro de bomberos</t>
  </si>
  <si>
    <t>Contrato vigencia 2026 con Defensa Civil para articulación permanente de acciones de gestion del riesgo</t>
  </si>
  <si>
    <t>Contratación de dos prestaciones de servicio profesional vigencia 2026 para apoyo en las actividades que se adelantan en gestion del riesggo</t>
  </si>
  <si>
    <t>Actualmente en etapa precontractual (proceso contrato interadminstrativo por $2,500,000,000)</t>
  </si>
  <si>
    <t>Se suscribió convenio con la Unidad Administrativa Especial para la Gesiton del Riesgo de Cundinamara</t>
  </si>
  <si>
    <t xml:space="preserve">Se suscribió contrato por valor de $23,000,000 y se ha ido atendiendo la demanda según acciones </t>
  </si>
  <si>
    <t>Se suscribio contrato por valor $ 18,113,597.00 para CCTV en el CRIR.  Sistema instalado y funcinando</t>
  </si>
  <si>
    <t>Actualmente en etapa precontractual (proceso contrato interventoria por $174,814,815)</t>
  </si>
  <si>
    <t>Atención por demanda. A la fecha no se han presentado situaciones que requieran la necesidad de atención</t>
  </si>
  <si>
    <t>En trámites precontractuales</t>
  </si>
  <si>
    <t xml:space="preserve">Se realizó una primera fase de contratación por ley de garantías. Se proyecta continuar con la contratación de talento humano en el segundo semestre. </t>
  </si>
  <si>
    <t xml:space="preserve">Se realizó una primera fase de contratación por ley de garantías. Se proyectaun adición al contrato para la implementación de SISBEMCO. </t>
  </si>
  <si>
    <t>Se está replanteando el desarrollo de esta actividad.</t>
  </si>
  <si>
    <t>Se realizó una primera fase de contratación por ley de garantías. Se proyectaun adición al contrato para culminar el proceso de notificación a los usuarios de IVC y vacunación antirrábica.</t>
  </si>
  <si>
    <t>Se proyecta contratar actividades de IEC.</t>
  </si>
  <si>
    <t>SPAT.41.2 Realizar los procesos contractuales necesarios para  nuevos desarrollos,  actualización, mantenimiento y operatividad  de los sistemas de información. (SPAT.41.2)</t>
  </si>
  <si>
    <t xml:space="preserve">Convenio culminado. </t>
  </si>
  <si>
    <t>Se plantea realizar adición de acuerdo a necesidades evidenciadas.</t>
  </si>
  <si>
    <t>Prestación de servicios asistenciales,técnicos, profesionales y especializados para ejercer acciones de vigilancia, control y seguimiento de los servicios de salud  e identificación  de la población sin afiliación y la respectiva gestión para la afiliación al SGSSS.</t>
  </si>
  <si>
    <t>Se plantea realizar mantenimiento a Sevensalud.</t>
  </si>
  <si>
    <t>Actualmente se están ejecutando los mil millones de la vigencia 2025. Se plantea una adición.</t>
  </si>
  <si>
    <t>Contrato actualmente en ejecución.</t>
  </si>
  <si>
    <t>Sujeto a la entrega de la vehículo ambulancia.</t>
  </si>
  <si>
    <t>Se plantea realizar mantenimiento a SAC</t>
  </si>
  <si>
    <t>Se plantea realizar nuevo contrato para la atención integral a habitante de calle.</t>
  </si>
  <si>
    <t>VIGENCIA  2026</t>
  </si>
  <si>
    <r>
      <t xml:space="preserve">En Abril de 2025, se sostuvo una reunión con los gerentes del Parque Jaime Duque, quienes expresaron su preocupación respecto a la ejecución del proyecto en el Inmueble identificado con cedula catastral Nº 25817000000050390-000, predio denominado “Lote terreno Saucos 4” localizado en la vereda Tibito.4, ubicado en el municipio de Tocancipá.
Ante esta situación, el alcalde tomó la decisión de buscar un nuevo predio para la puesta en marcha del proyecto. Actualmente, nos encontramos a la espera de la asignación de un terreno adecuado para su ejecución.
</t>
    </r>
    <r>
      <rPr>
        <b/>
        <sz val="10"/>
        <color rgb="FF000000"/>
        <rFont val="Segoe UI"/>
        <family val="2"/>
      </rPr>
      <t>La actividad se mantiene hasta no contar con una directriz diferente por parte del señor Alcalde.</t>
    </r>
  </si>
  <si>
    <r>
      <t xml:space="preserve"> En Abril de 2025, se sostuvo una reunión con los gerentes del Parque Jaime Duque, quienes expresaron su preocupación respecto a la ejecución del proyecto en el Inmueble identificado con cedula catastral Nº 25817000000050390-000, predio denominado “Lote terreno Saucos 4” localizado en la vereda Tibito.4, ubicado en el municipio de Tocancipá.
Ante esta situación, el alcalde tomó la decisión de buscar un nuevo predio para la puesta en marcha del proyecto. Actualmente, nos encontramos a la espera de la asignación de un terreno adecuado para su ejecución.
</t>
    </r>
    <r>
      <rPr>
        <b/>
        <sz val="10"/>
        <color rgb="FF000000"/>
        <rFont val="Segoe UI"/>
        <family val="2"/>
      </rPr>
      <t>La actividad se mantiene hasta no contar con una directriz diferente por parte del señor Alcalde.</t>
    </r>
  </si>
  <si>
    <r>
      <t xml:space="preserve">En Abril de 2025, se sostuvo una reunión con los gerentes del Parque Jaime Duque, quienes expresaron su preocupación respecto a la ejecución del proyecto en el Inmueble identificado con cedula catastral Nº 25817000000050390-000, predio denominado “Lote terreno Saucos 4” localizado en la vereda Tibito.4, ubicado en el municipio de Tocancipá.
Ante esta situación, el alcalde tomó la decisión de buscar un nuevo predio para la puesta en marcha del proyecto. Actualmente, nos encontramos a la espera de la asignación de un terreno adecuado para su ejecución.
La actividad se mantiene hasta no contar con indicación diferente por parte del señor Alcalde.
</t>
    </r>
    <r>
      <rPr>
        <b/>
        <sz val="10"/>
        <color rgb="FF000000"/>
        <rFont val="Segoe UI"/>
        <family val="2"/>
      </rPr>
      <t>La actividad se mantiene hasta no contar con una directriz diferente por parte del señor Alcalde.</t>
    </r>
  </si>
  <si>
    <r>
      <t xml:space="preserve">Se han iniciado actividades con el personal de la ESPT en el predio denominado Los Patos.
El avance que se tiene de la meta desde el 2024 hasta junio de 2026 es </t>
    </r>
    <r>
      <rPr>
        <b/>
        <sz val="10"/>
        <color rgb="FF000000"/>
        <rFont val="Segoe UI"/>
        <family val="2"/>
      </rPr>
      <t>0,48</t>
    </r>
    <r>
      <rPr>
        <sz val="10"/>
        <color rgb="FF000000"/>
        <rFont val="Segoe UI"/>
        <family val="2"/>
      </rPr>
      <t xml:space="preserve"> total acumulado.
En el primer semestre no se han beneficiado usuarios.</t>
    </r>
  </si>
  <si>
    <t>Interventoría a la implementación (Construcción)  de una planta de procesamiento de residuos sólidos orgánicos para la producción de abonos orgánicos</t>
  </si>
  <si>
    <t>La interventoría la esta realizando el mismo personal de la ESPT</t>
  </si>
  <si>
    <r>
      <t xml:space="preserve">En el primer semestre de 2026 se ha logrado un cumplimiento de </t>
    </r>
    <r>
      <rPr>
        <b/>
        <sz val="10"/>
        <color rgb="FF000000"/>
        <rFont val="Segoe UI"/>
        <family val="2"/>
      </rPr>
      <t>56,7%</t>
    </r>
    <r>
      <rPr>
        <sz val="10"/>
        <color rgb="FF000000"/>
        <rFont val="Segoe UI"/>
        <family val="2"/>
      </rPr>
      <t xml:space="preserve">  con respecto a la meta definida para esta vigencia que es </t>
    </r>
    <r>
      <rPr>
        <b/>
        <sz val="10"/>
        <color rgb="FF000000"/>
        <rFont val="Segoe UI"/>
        <family val="2"/>
      </rPr>
      <t>0,6</t>
    </r>
    <r>
      <rPr>
        <sz val="10"/>
        <color rgb="FF000000"/>
        <rFont val="Segoe UI"/>
        <family val="2"/>
      </rPr>
      <t xml:space="preserve">.
Sin embargo, el cumplimiento total acumulado desde el 2024 está en </t>
    </r>
    <r>
      <rPr>
        <b/>
        <sz val="10"/>
        <color rgb="FF000000"/>
        <rFont val="Segoe UI"/>
        <family val="2"/>
      </rPr>
      <t xml:space="preserve">131,1% </t>
    </r>
    <r>
      <rPr>
        <sz val="10"/>
        <color rgb="FF000000"/>
        <rFont val="Segoe UI"/>
        <family val="2"/>
      </rPr>
      <t xml:space="preserve"> con respecto a la meta definida para el cuatrenio que es </t>
    </r>
    <r>
      <rPr>
        <b/>
        <sz val="10"/>
        <color rgb="FF000000"/>
        <rFont val="Segoe UI"/>
        <family val="2"/>
      </rPr>
      <t xml:space="preserve">1,8 </t>
    </r>
  </si>
  <si>
    <t>La actividad se realizó en la vigencia 2022 y 2023</t>
  </si>
  <si>
    <r>
      <t>En el primer semestre de 2026 se ha logrado un cumplimiento del</t>
    </r>
    <r>
      <rPr>
        <b/>
        <sz val="10"/>
        <color rgb="FF000000"/>
        <rFont val="Segoe UI"/>
        <family val="2"/>
      </rPr>
      <t xml:space="preserve"> 33%</t>
    </r>
    <r>
      <rPr>
        <sz val="10"/>
        <color rgb="FF000000"/>
        <rFont val="Segoe UI"/>
        <family val="2"/>
      </rPr>
      <t xml:space="preserve"> con respecto a la meta definida para esta vigencia que es</t>
    </r>
    <r>
      <rPr>
        <b/>
        <sz val="10"/>
        <color rgb="FF000000"/>
        <rFont val="Segoe UI"/>
        <family val="2"/>
      </rPr>
      <t xml:space="preserve"> 2.</t>
    </r>
    <r>
      <rPr>
        <sz val="10"/>
        <color rgb="FF000000"/>
        <rFont val="Segoe UI"/>
        <family val="2"/>
      </rPr>
      <t xml:space="preserve"> 
Sin embargo, el cumplimiento total acumulado desde el 2024 está en </t>
    </r>
    <r>
      <rPr>
        <b/>
        <sz val="10"/>
        <color rgb="FF000000"/>
        <rFont val="Segoe UI"/>
        <family val="2"/>
      </rPr>
      <t xml:space="preserve">92% </t>
    </r>
    <r>
      <rPr>
        <sz val="10"/>
        <color rgb="FF000000"/>
        <rFont val="Segoe UI"/>
        <family val="2"/>
      </rPr>
      <t xml:space="preserve"> con respecto a la meta definida para el cuatrenio que es </t>
    </r>
    <r>
      <rPr>
        <b/>
        <sz val="10"/>
        <color rgb="FF000000"/>
        <rFont val="Segoe UI"/>
        <family val="2"/>
      </rPr>
      <t xml:space="preserve">6 </t>
    </r>
  </si>
  <si>
    <r>
      <t>En el primer semestre de 2026  no se cuenta con avances teniendo en cuenta la meta definidad para la vigencia 2026.
Sin embargo, el cumplimiento total</t>
    </r>
    <r>
      <rPr>
        <b/>
        <sz val="10"/>
        <color rgb="FF000000"/>
        <rFont val="Segoe UI"/>
        <family val="2"/>
      </rPr>
      <t xml:space="preserve"> (100%)</t>
    </r>
    <r>
      <rPr>
        <sz val="10"/>
        <color rgb="FF000000"/>
        <rFont val="Segoe UI"/>
        <family val="2"/>
      </rPr>
      <t xml:space="preserve"> se logró en el mes de Julio de la vigencia 2025.</t>
    </r>
  </si>
  <si>
    <r>
      <t xml:space="preserve">En el primer semestre de 2026 se ha logrado un cumplimiento de </t>
    </r>
    <r>
      <rPr>
        <b/>
        <sz val="10"/>
        <color rgb="FF000000"/>
        <rFont val="Segoe UI"/>
        <family val="2"/>
      </rPr>
      <t>36,0%</t>
    </r>
    <r>
      <rPr>
        <sz val="10"/>
        <color rgb="FF000000"/>
        <rFont val="Segoe UI"/>
        <family val="2"/>
      </rPr>
      <t xml:space="preserve">  con respecto a la meta definida para esta vigencia que es </t>
    </r>
    <r>
      <rPr>
        <b/>
        <sz val="10"/>
        <color rgb="FF000000"/>
        <rFont val="Segoe UI"/>
        <family val="2"/>
      </rPr>
      <t>0,50</t>
    </r>
    <r>
      <rPr>
        <sz val="10"/>
        <color rgb="FF000000"/>
        <rFont val="Segoe UI"/>
        <family val="2"/>
      </rPr>
      <t xml:space="preserve">.
Sin embargo, el cumplimiento total acumulado desde el 2024 está en </t>
    </r>
    <r>
      <rPr>
        <b/>
        <sz val="10"/>
        <color rgb="FF000000"/>
        <rFont val="Segoe UI"/>
        <family val="2"/>
      </rPr>
      <t xml:space="preserve">204% </t>
    </r>
    <r>
      <rPr>
        <sz val="10"/>
        <color rgb="FF000000"/>
        <rFont val="Segoe UI"/>
        <family val="2"/>
      </rPr>
      <t xml:space="preserve"> con respecto a la meta definida para el cuatrenio que es </t>
    </r>
    <r>
      <rPr>
        <b/>
        <sz val="10"/>
        <color rgb="FF000000"/>
        <rFont val="Segoe UI"/>
        <family val="2"/>
      </rPr>
      <t>1,5</t>
    </r>
  </si>
  <si>
    <r>
      <t xml:space="preserve">En el primer semestre de 2026 se ha logrado un cumplimiento del </t>
    </r>
    <r>
      <rPr>
        <b/>
        <sz val="10"/>
        <color rgb="FF000000"/>
        <rFont val="Segoe UI"/>
        <family val="2"/>
      </rPr>
      <t>13,0%</t>
    </r>
    <r>
      <rPr>
        <sz val="10"/>
        <color rgb="FF000000"/>
        <rFont val="Segoe UI"/>
        <family val="2"/>
      </rPr>
      <t xml:space="preserve"> con respecto a la meta definida para esta vigencia que es </t>
    </r>
    <r>
      <rPr>
        <b/>
        <sz val="10"/>
        <color rgb="FF000000"/>
        <rFont val="Segoe UI"/>
        <family val="2"/>
      </rPr>
      <t>1</t>
    </r>
    <r>
      <rPr>
        <sz val="10"/>
        <color rgb="FF000000"/>
        <rFont val="Segoe UI"/>
        <family val="2"/>
      </rPr>
      <t xml:space="preserve">. 
Sin embargo, el cumplimiento total acumulado desde el 2024 está en </t>
    </r>
    <r>
      <rPr>
        <b/>
        <sz val="10"/>
        <color rgb="FF000000"/>
        <rFont val="Segoe UI"/>
        <family val="2"/>
      </rPr>
      <t xml:space="preserve">133,42% </t>
    </r>
    <r>
      <rPr>
        <sz val="10"/>
        <color rgb="FF000000"/>
        <rFont val="Segoe UI"/>
        <family val="2"/>
      </rPr>
      <t xml:space="preserve"> con respecto a la meta definida para el cuatrenio que es </t>
    </r>
    <r>
      <rPr>
        <b/>
        <sz val="10"/>
        <color rgb="FF000000"/>
        <rFont val="Segoe UI"/>
        <family val="2"/>
      </rPr>
      <t>3,5</t>
    </r>
  </si>
  <si>
    <r>
      <t xml:space="preserve">En el primer semestre de 2026 se ha logrado un cumplimiento del </t>
    </r>
    <r>
      <rPr>
        <b/>
        <sz val="10"/>
        <color rgb="FF000000"/>
        <rFont val="Segoe UI"/>
        <family val="2"/>
      </rPr>
      <t>13,0%</t>
    </r>
    <r>
      <rPr>
        <sz val="10"/>
        <color rgb="FF000000"/>
        <rFont val="Segoe UI"/>
        <family val="2"/>
      </rPr>
      <t xml:space="preserve">  con respecto a la meta definida para esta vigencia que es </t>
    </r>
    <r>
      <rPr>
        <b/>
        <sz val="10"/>
        <color rgb="FF000000"/>
        <rFont val="Segoe UI"/>
        <family val="2"/>
      </rPr>
      <t>1</t>
    </r>
    <r>
      <rPr>
        <sz val="10"/>
        <color rgb="FF000000"/>
        <rFont val="Segoe UI"/>
        <family val="2"/>
      </rPr>
      <t xml:space="preserve">. 
Sin embargo, el cumplimiento total acumulado desde el 2024 está en </t>
    </r>
    <r>
      <rPr>
        <b/>
        <sz val="10"/>
        <color rgb="FF000000"/>
        <rFont val="Segoe UI"/>
        <family val="2"/>
      </rPr>
      <t xml:space="preserve">133,42% </t>
    </r>
    <r>
      <rPr>
        <sz val="10"/>
        <color rgb="FF000000"/>
        <rFont val="Segoe UI"/>
        <family val="2"/>
      </rPr>
      <t xml:space="preserve"> con respecto a la meta definida para el cuatrenio que es </t>
    </r>
    <r>
      <rPr>
        <b/>
        <sz val="10"/>
        <color rgb="FF000000"/>
        <rFont val="Segoe UI"/>
        <family val="2"/>
      </rPr>
      <t>3,5</t>
    </r>
  </si>
  <si>
    <t>Esta actividad se realizó en el vigencia 2025</t>
  </si>
  <si>
    <r>
      <t xml:space="preserve">En el primer semestre de 2026 se ha logrado un cumplimiento del </t>
    </r>
    <r>
      <rPr>
        <b/>
        <sz val="10"/>
        <color rgb="FF000000"/>
        <rFont val="Segoe UI"/>
        <family val="2"/>
      </rPr>
      <t>76,0%</t>
    </r>
    <r>
      <rPr>
        <sz val="10"/>
        <color rgb="FF000000"/>
        <rFont val="Segoe UI"/>
        <family val="2"/>
      </rPr>
      <t xml:space="preserve">  con respecto a la meta definida para esta vigencia que es</t>
    </r>
    <r>
      <rPr>
        <b/>
        <sz val="10"/>
        <color rgb="FF000000"/>
        <rFont val="Segoe UI"/>
        <family val="2"/>
      </rPr>
      <t xml:space="preserve"> 0,5</t>
    </r>
    <r>
      <rPr>
        <sz val="10"/>
        <color rgb="FF000000"/>
        <rFont val="Segoe UI"/>
        <family val="2"/>
      </rPr>
      <t xml:space="preserve">. 
Sin embargo, el cumplimiento total acumulado desde el 2024 está en </t>
    </r>
    <r>
      <rPr>
        <b/>
        <sz val="10"/>
        <color rgb="FF000000"/>
        <rFont val="Segoe UI"/>
        <family val="2"/>
      </rPr>
      <t xml:space="preserve">74% </t>
    </r>
    <r>
      <rPr>
        <sz val="10"/>
        <color rgb="FF000000"/>
        <rFont val="Segoe UI"/>
        <family val="2"/>
      </rPr>
      <t xml:space="preserve"> con respecto a la meta definida para el cuatrenio que es </t>
    </r>
    <r>
      <rPr>
        <b/>
        <sz val="10"/>
        <color rgb="FF000000"/>
        <rFont val="Segoe UI"/>
        <family val="2"/>
      </rPr>
      <t>1.</t>
    </r>
  </si>
  <si>
    <r>
      <t xml:space="preserve">En el primer semestre de 2026 se ha logrado un cumplimiento del </t>
    </r>
    <r>
      <rPr>
        <b/>
        <sz val="10"/>
        <color rgb="FF000000"/>
        <rFont val="Segoe UI"/>
        <family val="2"/>
      </rPr>
      <t>50,0%</t>
    </r>
    <r>
      <rPr>
        <sz val="10"/>
        <color rgb="FF000000"/>
        <rFont val="Segoe UI"/>
        <family val="2"/>
      </rPr>
      <t xml:space="preserve">  con respecto a la meta definida para esta vigencia que es</t>
    </r>
    <r>
      <rPr>
        <b/>
        <sz val="10"/>
        <color rgb="FF000000"/>
        <rFont val="Segoe UI"/>
        <family val="2"/>
      </rPr>
      <t xml:space="preserve"> 1</t>
    </r>
    <r>
      <rPr>
        <sz val="10"/>
        <color rgb="FF000000"/>
        <rFont val="Segoe UI"/>
        <family val="2"/>
      </rPr>
      <t xml:space="preserve">. 
Sin embargo, el cumplimiento total acumulado desde el 2024 está en </t>
    </r>
    <r>
      <rPr>
        <b/>
        <sz val="10"/>
        <color rgb="FF000000"/>
        <rFont val="Segoe UI"/>
        <family val="2"/>
      </rPr>
      <t xml:space="preserve">143,66% </t>
    </r>
    <r>
      <rPr>
        <sz val="10"/>
        <color rgb="FF000000"/>
        <rFont val="Segoe UI"/>
        <family val="2"/>
      </rPr>
      <t xml:space="preserve"> con respecto a la meta definida para el cuatrenio que es</t>
    </r>
    <r>
      <rPr>
        <b/>
        <sz val="10"/>
        <color rgb="FF000000"/>
        <rFont val="Segoe UI"/>
        <family val="2"/>
      </rPr>
      <t xml:space="preserve"> 3.</t>
    </r>
  </si>
  <si>
    <t xml:space="preserve">La meta se cumplió en la vigencia 2025.
En Abril de 2026 se realizó la liquidación del contrato  de obra.
Teniendo en cuenta que este año se realizó solo liquidación del contrato (temas documentales), he colocado cero beneficiarios
</t>
  </si>
  <si>
    <t>Se  continua con la instalación de medidores subsidiados</t>
  </si>
  <si>
    <t>Esta actividad está incluidad dentro del contrato realizado con el proveedor que instala los medidores</t>
  </si>
  <si>
    <t>El sotfware está incluido dentro del contrato con el proveedor que suministra los medidores.  El sotfware se llama LORA.</t>
  </si>
  <si>
    <t>Los funcionarios del proceso de Gestión Comercial de la ESPT realizaron socializaciones a la comunidad y a las Juntas de Acción comunal sin entrega de incentivos sobre el PUEAA.</t>
  </si>
  <si>
    <t>Se contrato 1 psicologa,1 trabajadora social y un tecnico de apoyo, pendiente adicion de contrato meses restantes del año en curso si bien la meta es de 500 jovenes la casa de la juventud cerro para el año 2025 con atencion de mas de 4000</t>
  </si>
  <si>
    <t>Ya se encuestran tramitados los documentos precontractuales a la espera del proceso contactual de la secretaria responsable</t>
  </si>
  <si>
    <t>Actividad sin recurso.El programa no cuenta con estos gastos</t>
  </si>
  <si>
    <t>Actividad sin recursos</t>
  </si>
  <si>
    <t>Pendiente adicion a contrato de la secretaria de infraestructura</t>
  </si>
  <si>
    <t>Esta actividad se completara en la semana de la juventud y salida pedagogica de jovenes</t>
  </si>
  <si>
    <t>Pendiente proceso de contatacion por parte del almacen de la secretaria administrativa</t>
  </si>
  <si>
    <t>Esta actividad se completara el ultimo trimestre del año</t>
  </si>
  <si>
    <t>En este momento se estan realizando los respectivos documentos precontractuales</t>
  </si>
  <si>
    <t xml:space="preserve">Se esta adelantando el borrador del acto administrativo que permita la entrega de los recurosos a los consejeros municipales de juventud </t>
  </si>
  <si>
    <t>Actividad en ejecución para la vigencia 2026</t>
  </si>
  <si>
    <t>la actividad ya encuentra con toda la documentacion precontractual, a espera de la ejecucion del contrato por parte de la secretaria responsable</t>
  </si>
  <si>
    <t>Esta actividad se completara el ultimo trimestre del añopara la recarga de mantenimiento anual</t>
  </si>
  <si>
    <t>Esta actividad se realiza a cargo de la profresional encargada por parte de la secretaria</t>
  </si>
  <si>
    <t>Se contrato 1 internacionalista,1 terapeuta psicosocial y un apoyo administrativo, pendiente adicion de contrato meses restantes del año en curso.</t>
  </si>
  <si>
    <t>Actividad se completara en la semana de la juventud, se encuntra en ejecucion del proceso contraactual</t>
  </si>
  <si>
    <t>R_Apropiados</t>
  </si>
  <si>
    <t>R_Comprometidos</t>
  </si>
  <si>
    <t>%</t>
  </si>
  <si>
    <t>Poblacion inscrita 1166, asistencia rotativa estimada 900 adultos mayores semanalmente</t>
  </si>
  <si>
    <t>Proceso contractual Mobiliario en tremite en la oficina juridica</t>
  </si>
  <si>
    <t>CTO 295 MT 2026suscrito para seguimiento e implementacion de Politica Pública de envejecimiento y vejez adoptada por Acuerdo 006 de 2024</t>
  </si>
  <si>
    <t>CTO 577 MT 202; CTO 592 MT 2026; CTO 551 MT 2026;  CTO 538 MT 2026; CTO 542 MT 2026; CTO 539 MT 2026; CTO 576 MT 2026;CTO 573 MT 2026; CTO 476 MT 2026; CTO  528MT 2026; CTO 575 MT 2026;  CTO 529 MT 2026;CTO 502 MT 2026; CTO 574 MT 2028;  CTO 583 MT 2026;  CTO 507 MT 2026;  CTO 351 MT 2026; CTO 172 MT 2026; X SUSCRITOS PARA EJECUCION DE CENTRO DÍA</t>
  </si>
  <si>
    <t>140 usuarios Vereda La Fuente Centro Día y 16 usuariosdentro de larga estancia</t>
  </si>
  <si>
    <t>CTO 294 MT 2026; CTO 129 MT 2026; CTO 098 MT 2026; CTO 533 MT 2026; CTO 748 MT 2026; CTO 100 MT 2026; CTO 594 MT 2026; CTO 534 MT 2026; CTO  096 MT 2026 Suscritosd al Centro de proteccion</t>
  </si>
  <si>
    <t>CTO 686 MT 2025</t>
  </si>
  <si>
    <t>Se cuenta con fisioterapia que da talleres en la sede</t>
  </si>
  <si>
    <t>Se dio continuidad a la estrategia de seguridad alimentaria para adultos mayores en condición de vulnerabilidad, a taves de la operación de centro dia, centro de larga estancia y la entrega de paquetes alimentarios</t>
  </si>
  <si>
    <t xml:space="preserve">suscritos 120 contratos de prestación de servicios para las diferentes areas </t>
  </si>
  <si>
    <t xml:space="preserve">Esta en proceso de certificar los recursos financieros para los giros correspondientes </t>
  </si>
  <si>
    <t>contratado el servicio de conectividad para los diferentes espacios culturales</t>
  </si>
  <si>
    <t>contratado el servicio de seguridad y vigilancia para los diferentes espacios culturales</t>
  </si>
  <si>
    <t xml:space="preserve">proceso con disponibilidad presupuestal y tramite contractual </t>
  </si>
  <si>
    <t xml:space="preserve">En tramite de estudio de mercado </t>
  </si>
  <si>
    <t xml:space="preserve">suscritos 6 contratos de prestación de servicios para las diferentes areas </t>
  </si>
  <si>
    <t xml:space="preserve">En espera de traslado presupuestal </t>
  </si>
  <si>
    <t xml:space="preserve">Inicia en el segundo semestre </t>
  </si>
  <si>
    <t xml:space="preserve">En convocatoria para selección de artistas beneficiarios </t>
  </si>
  <si>
    <t xml:space="preserve">Consejo municipal de cultura </t>
  </si>
  <si>
    <t>suscrito un contrato de prestación de servicios como lider del area de patrimonio</t>
  </si>
  <si>
    <t>Se realizó la contratación de tres (03) personas</t>
  </si>
  <si>
    <t>El proceso de contratación de Mobiliario y Equipos se encuentra en trámite</t>
  </si>
  <si>
    <t>Se formalizo convenio con INPEC (8 PPL beneficiarios) y se suscribió el Convenio CESPA (3 menores infractores beneficiarios)</t>
  </si>
  <si>
    <t>Se suscribió el Contrato de Arrendamiento del CTP</t>
  </si>
  <si>
    <t>Se realizó la compra de equipos médicos, su calibración aplicará a partir de la próxima vigencia</t>
  </si>
  <si>
    <t>Se tiene contrato del servicio de Conectividad con la empresa EmDesarrollo</t>
  </si>
  <si>
    <t>Se cuenta con el contrato para la atencion y valoración en salud de las personas trasladadas al CTP</t>
  </si>
  <si>
    <t>El proceso de contratación de Sanitización y Control de Plagas se encuentra en trámite</t>
  </si>
  <si>
    <t>El proceso de contratación de Manejo de Residuos Peligrosos se encuentra en trámite</t>
  </si>
  <si>
    <t>Se tiene programada la contratación del servicio de mantenimiento del CCTV del CTP</t>
  </si>
  <si>
    <t>Se realizó la contratación de tres (03) persona quein realiza actividades orientadas a la población en general</t>
  </si>
  <si>
    <t>Se cuenta con el contrato de raciones vigente</t>
  </si>
  <si>
    <t>Se cuenta con el contrato de hospedaje vigente</t>
  </si>
  <si>
    <t>Se avanzó en la estructuración del proceso para las actividades requeridas en el segundo semestre</t>
  </si>
  <si>
    <t>Se avanzó en la estructuración del proceso para la contratación durante el segundo semestre</t>
  </si>
  <si>
    <t>Se cuenta con el Contrato de mantenimiento vigente</t>
  </si>
  <si>
    <t>Se cuenta con el Contrato de Polizas vigente</t>
  </si>
  <si>
    <t>Se cuenta con la orden de compra para suministro de combustible vigente prestando el servicio a los vehiculos de apoyo para la seguridad y convivencia ciudadana</t>
  </si>
  <si>
    <t>Se adelantará el proceso durante el segundo semestre</t>
  </si>
  <si>
    <t>Se realiza el pago de servicios públicos de Energía, Acueducto y Alcantarillado, Gas Natural</t>
  </si>
  <si>
    <t>Se realizó revisíon Jurídica de la Resolución de transferencias, se consolidó información de recaudo con corte al mes de Mayo</t>
  </si>
  <si>
    <t>Se revisara para el segundo semestre de acuerdo a la necesidad</t>
  </si>
  <si>
    <t>En Consejo de seguridad se autorizo el reconocimiento y pago de una (01) recompensa</t>
  </si>
  <si>
    <t>Se realizó la contratación de una (01) persona quein realiza actividades orientadas a la población en general</t>
  </si>
  <si>
    <t>Se realizó la contratación de una (01) persona</t>
  </si>
  <si>
    <t xml:space="preserve">Se cuenta con el contrato para la prestación de Vigilancia Privada </t>
  </si>
  <si>
    <t>Se contó con contrado de prestación de servicios de una persona  durante el mes de enero de 2026 con recursos de vigencias futuras</t>
  </si>
  <si>
    <t>Pendiente por estructuración y aprobación</t>
  </si>
  <si>
    <t>Pendiente por aprobación en el Comité Territorial de OrdenPublico</t>
  </si>
  <si>
    <t>Se encuentra contrato vigente y en ejecución</t>
  </si>
  <si>
    <t>Pendiente de conciliación con ENEL</t>
  </si>
  <si>
    <t>A cargo de Secretaría de Planeación</t>
  </si>
  <si>
    <t xml:space="preserve">Contratado a través del CTOINT 017 MT 2025, DETERCONSA </t>
  </si>
  <si>
    <t>Se inicia hasta que se obtenga la licencia de construcción, la cual depende de la terminación de los diseños</t>
  </si>
  <si>
    <t>A cargo de la Secretaría Administrativa una vez se culmine con la ejecución de las obras</t>
  </si>
  <si>
    <t>Actividad a realizar por el Departamento y Secretaría de Gobierno</t>
  </si>
  <si>
    <t>Los diseños se adelantaron en contrataciones previas al presente cuatrienio</t>
  </si>
  <si>
    <t>Se adelantó la contratación de la tercera etapa, iniciará una vez se adjudique la interventoría</t>
  </si>
  <si>
    <t>Se adelanta proceso de contratación</t>
  </si>
  <si>
    <t>Será adelantada por la Secretaría de Cultura</t>
  </si>
  <si>
    <t>En estructuración del proceso de contratación de la segunda etapa</t>
  </si>
  <si>
    <t>Será adelantado por la Secretaría correspondiente</t>
  </si>
  <si>
    <t>Contratado a través del CTOINT 017 MT 2025, DETERCONSA (interventoría a diseños)</t>
  </si>
  <si>
    <t>A cargo de la Secretaría de Cultura</t>
  </si>
  <si>
    <t>Contratado a través del CTOINT 017 MT 2025, DETERCONSA (mantenimiento de 3 infraestructuras culturales)</t>
  </si>
  <si>
    <t>Se ejecuta a través de compensación con ASOCENTRO por lo que no fueron requeridos recursos por esta meta</t>
  </si>
  <si>
    <t>Ejecutado por GETSA</t>
  </si>
  <si>
    <t>Actividad a cargo de la Secretaría de Planeación</t>
  </si>
  <si>
    <t>Una vez se cuente con el total de diseños y licencia de construcción</t>
  </si>
  <si>
    <t>Contratado a través del CTOINT 017 MT 2025, DETERCONSA - Corresponde a la interventoría de Estudios y Diseños</t>
  </si>
  <si>
    <t>Contratado a través del CTOINT 017 MT 2025, DETERCONSA  - Corresponde a la interventoría de Estudios y Diseños</t>
  </si>
  <si>
    <t>Contratado a través del CTOINT 017 MT 2025, DETERCONSA (estudios y diseños de 2 canchas multifuncionales)</t>
  </si>
  <si>
    <t>Contratado a través del CTOINT 017 MT 2025, DETERCONSA (estudios y diseños de 2 canchas multifuncionales) - Corresponde a la interventoría de Estudios y Diseños</t>
  </si>
  <si>
    <t>A cargo del IMRD</t>
  </si>
  <si>
    <t>Contratado a través del CTOINT 017 MT 2025, DETERCONSA (mantenimiento de 35 espacios deportivos)</t>
  </si>
  <si>
    <t>Contratado a través del CTOINT 017 MT 2025, DETERCONSA (interventoría al mantenimiento de 35 espacios deportivos)</t>
  </si>
  <si>
    <t>Algunos de los mantenimientos contemplan la instalación de elementos nuevos teniendo en cuenta su grado de deterioro pero no se presentará ejecución presupuestal en la presente meta</t>
  </si>
  <si>
    <t>Contratado a través del CTOINT 017 MT 2025, DETERCONSA (mantenimiento de 11 sedes educativas)</t>
  </si>
  <si>
    <t>En estructuración del proceso de contratación</t>
  </si>
  <si>
    <t>En espera de asignación de recursos</t>
  </si>
  <si>
    <t>A cargo de Secretaría de Integración Social</t>
  </si>
  <si>
    <t>A la fecha Secretaría de Planeación no cuenta con gestión de predio</t>
  </si>
  <si>
    <t>Contratado a través del CTOINT 017 MT 2025, DETERCONSA (Interventoría a los estudios y diseños)</t>
  </si>
  <si>
    <t>Se adelantará una vez se cuente con los estudios y diseños y la correpsondiente licencia de construcción</t>
  </si>
  <si>
    <t>Contratado a través del CTOINT 017 MT 2025, DETERCONSA - mantenimiento a 3 infraestructuras sociales</t>
  </si>
  <si>
    <t>Contratado a través del CTOINT 017 MT 2025, DETERCONSA - interventoría al mantenimiento a 3 infraestructuras sociales</t>
  </si>
  <si>
    <t>A cargo de la Secretaría de Integración Social</t>
  </si>
  <si>
    <t>CTO 518 MT 2023 Adicionado y liquidado (2,8km)
Contratado a través del CTOINT 001 MT 2026, no ha iniciado teniendo en cuenta que se están adelantando los procesos contractuales de los proyectos derivados por parte de DETERCONSA. 
Contratado a través del CTOINT 017 MT 2025, DETERCONSA (via la fuente).</t>
  </si>
  <si>
    <t xml:space="preserve">
CTO 544 MT 2023 Adicionado en liquidacion (2,8km).
Contratado a través del CTOINT 001 MT 2026, no ha iniciado teniendo en cuenta que se están adelantando los procesos contractuales de los proyectos derivados por parte de DETERCONSA.
Contratado a través del CTOINT 017 MT 2025, DETERCONSA (via la fuente).</t>
  </si>
  <si>
    <t>Contratado a través del CTOINT 017 MT 2025, DETERCONSA se encuentra iniciado recientemente.</t>
  </si>
  <si>
    <t>Se han adelantado trámites de permisos, sin embargo a la fecha no ha sido necesario ejecución presupuestal.</t>
  </si>
  <si>
    <t>En ejecución el contrato CTO 095 MT 2026</t>
  </si>
  <si>
    <t>En ejecución el contrato CTO 628 MT 2025</t>
  </si>
  <si>
    <t>En ejecución el orden de compra OC 144131-2025</t>
  </si>
  <si>
    <t>No se ha requerido personal operativo para esta meta.</t>
  </si>
  <si>
    <t>Contratado a través del CTOINT 001 MT 2026, no ha iniciado teniendo en cuenta que se están adelantando los procesos contractuales de los proyectos derivados por parte de DETERCONSA.
Contratado a través del CTOINT 017 MT 2025, DETERCONSA (via la fuente).</t>
  </si>
  <si>
    <t>Meta de mantenimiento, se ha venido desarrollando  de manera permanente en red vial no asfaltada con ejecución directa y maquinaria propia y a través de compensación con ASOCENTRO por lo que no fueron requeridos recursos por esta meta. - 
Contratado a través del CTOINT 017 MT 2025, DETERCONSA se encuentra iniciado recientemente.</t>
  </si>
  <si>
    <t>En la vigencia anterior se realizaron aportes adicionales.
En esta vigencia no se han realizado aportes adicionales.</t>
  </si>
  <si>
    <t>En ajustes al proceso precontractual</t>
  </si>
  <si>
    <t>No se ha realizado proceso al respecto</t>
  </si>
  <si>
    <t>Se ejecuta a través de compensación con ASOCENTRO.</t>
  </si>
  <si>
    <t>No se ha requerido a la fecha adquisición predial.</t>
  </si>
  <si>
    <t>Revisión y ajuste de estudios y diseños incluido dentro del contrato de construcción del Puente Dulcinea</t>
  </si>
  <si>
    <t>Contratado a través del CTOINT 017 MT 2025, no ha iniciado teniendo en cuenta que no se ha adjudicado la interventoría por parte de DETERCONSA</t>
  </si>
  <si>
    <t>Contratado a través del CTOINT 017 MT 2025, DETERCONSA se encuentra en proceso de contratación del derivado para interventoría</t>
  </si>
  <si>
    <t>El mantenimiento se adelantó a través del Contrato No. CTO 518 MT 2023, correspondiente a 1,8Km de ciclovía.
En esta vigencia inmersos en el mantenimiento vial Contratado a través del CTOINT 017 MT 2025, DETERCONSA se encuentra iniciado recientemente.</t>
  </si>
  <si>
    <t>Fortalecimiento a la Seguridad de transporte del municipio de  Tocancipá</t>
  </si>
  <si>
    <t xml:space="preserve">Contratado a través del CTOINT 001 MT 2026, no ha iniciado teniendo en cuenta que se están adelantando los procesos contractuales de los proyectos derivados por parte de DETERCONSA. </t>
  </si>
  <si>
    <t xml:space="preserve">
Contratado a través del CTOINT 017 MT 2025, DETERCONSA -Mantenimientos viales y Vía La Fuente.
Contratado a través del CTOINT 001 MT 2026, no ha iniciado teniendo en cuenta que se están adelantando los procesos contractuales de los proyectos derivados por parte de DETERCONSA.  Esta meta se reporta como avance físico, pero presupuestalmente se maneja a través de las metas 153, 154, 155 y 156</t>
  </si>
  <si>
    <t>Se ejecuta a través de compensación con ASOCENTRO por lo que no fueron requeridos recursos por esta meta, para los casos de ejecucion directa por personal propio.</t>
  </si>
  <si>
    <t xml:space="preserve">
Contratado a través del CTOINT 017 MT 2025, DETERCONSA -Mantenimientos viales y Vía La Fuente.
Contratado a través del CTOINT 001 MT 2026, no ha iniciado teniendo en cuenta que se están adelantando los procesos contractuales de los proyectos derivados por parte de DETERCONSA.  Esta meta se reporta como avance físico, pero presupuestalmente se maneja a través de las metas 153 y 155</t>
  </si>
  <si>
    <t>Proceso a realizar por Secretaría de Infraestructura de acuerdo con el resultado de la Pre-factibilidad</t>
  </si>
  <si>
    <t>Contratado a través del CTOINT 017 MT 2025, DETERCONSA -  estudio de prefactibilidad</t>
  </si>
  <si>
    <t>Contratado a través del CTOINT 017 MT 2025, DETERCONSA - Interventoría a los estudios de prefactibilidad</t>
  </si>
  <si>
    <t>No se presentó la necesidad de adquirir predios</t>
  </si>
  <si>
    <t>A través del contrato de obra se requirió hacer un diagnóstico para modificar un espacio, no se empleo presupuesto de esta meta</t>
  </si>
  <si>
    <t>Contratado a través del CTOINT 017 MT 2025, DETERCONSA</t>
  </si>
  <si>
    <t>No se han requerido diseños</t>
  </si>
  <si>
    <t>Responsable</t>
  </si>
  <si>
    <t>S_Administrativa</t>
  </si>
  <si>
    <t xml:space="preserve">MATRIZ PLAN DE ACCIÓN 2026 </t>
  </si>
  <si>
    <t>MATRIZ PLAN DE ACCIÓN 2026</t>
  </si>
  <si>
    <t>S_Ambiente</t>
  </si>
  <si>
    <t>S_Cultura</t>
  </si>
  <si>
    <t>Se ha desarrolado mediante la estrategia de cuidando cuidadores, de modalidad virtual y presencial desentralizada (centro, verganzo, fuente y privenir) con más de 6 encuentros mensuales</t>
  </si>
  <si>
    <t>Pago periódico servicios públicos</t>
  </si>
  <si>
    <t>En cuato a esta actividad la esta ejecutando la secreatria de Salud, sin embargo,  se continuará fortaleciendo la articulación interinstitucional con la Secretaría de Salud, realizando acciones de acompañamiento, orientación y convocatoria a la población, con el fin de contribuir al incremento del número de personas certificadas y facilitar su acceso a los programas, servicios y beneficios dirigidos a la población con discapacidad.</t>
  </si>
  <si>
    <t xml:space="preserve"> Asimismo, con el propósito de fortalecer la capacidad operativa, técnica y administrativa del Programa de Discapacidad, se adelanta el proceso contractual para la adquisición de mobiliario, dotación y ayudas técnicas, entre ellas sillas, mesas, casilleros, sillas de ruedas, camas hospitalarias y demás elementos requeridos para optimizar la prestación de los servicios y el desarrollo de las estrategias de Rehabilitación Basada en Comunidad. Una vez finalicen los procesos de contratación y adquisición, se contará con estos recursos para fortalecer la atención integral a la población beneficiaria y contribuir al cumplimiento de las metas e indicadores establecidos para la presente vigencia.</t>
  </si>
  <si>
    <t>Los eventos desarrollados hasta el momento han sido ejecutados mediante la articulación interinstitucional y el aprovechamiento de los recursos disponibles, mientras que la ejecución presupuestal para contratación correspondiente se encuentra prevista para las actividades de mayor impacto programadas para finalizar la presente vigencia.</t>
  </si>
  <si>
    <t>Se contempla ejecutarla en el semestre II</t>
  </si>
  <si>
    <t>En relación con el componente de transporte, durante la presente vigencia se ha garantizado el desarrollo de las actividades programadas y el cumplimiento de los objetivos institucionales mediante la articulación permanente con la Secretaría Administrativa, dependencia que ha dispuesto oportunamente el servicio de transporte para atender los requerimientos del Programa de Discapacidad.  Este apoyo ha permitido asegurar el desplazamiento de usuarios, profesionales y equipos de trabajo hacia las diferentes actividades, jornadas, eventos, atenciones domiciliarias y demás estrategias desarrolladas tanto en el área urbana como rural del municipio, favoreciendo la continuidad en la prestación de los servicios y la participación de la población beneficiaria.  A la fecha, el servicio de transporte ha contribuido de manera significativa al cumplimiento de las metas del programa, garantizando una ejecución oportuna de las actividades previstas. No obstante, se continuará gestionando y articulando este apoyo durante los meses restantes de la presente vigencia, con el fin de asegurar la continuidad de las acciones programadas y el logro de los objetivos institucionales.</t>
  </si>
  <si>
    <t xml:space="preserve">En proceso de planificación y cotizaciones </t>
  </si>
  <si>
    <t>Con el equipo interdisciplinar se han desarrollado multiples capacitaciones de sensibilizacion de gran impacto en el sectpr e,´presaroañ. Omdistroañ, funcionarios y comunidad en general alcanzando un promedio de 1000</t>
  </si>
  <si>
    <t>Es una actividad a demanda</t>
  </si>
  <si>
    <t xml:space="preserve">Se realiza con los profesionales contratados </t>
  </si>
  <si>
    <t>Se realiza la entrega diaria de alimentación</t>
  </si>
  <si>
    <t>Se cumple con los profesioales contratados</t>
  </si>
  <si>
    <t>}El proceso contractual se encuentra en revisión en la oficina jurídica</t>
  </si>
  <si>
    <t>Se proyecta la compra de materiales para el funcionamiento del programa de asociatividad durante el segundo semestre del 2026</t>
  </si>
  <si>
    <t>S_Desarrollo Económico</t>
  </si>
  <si>
    <t>S_Educación</t>
  </si>
  <si>
    <t>Responsables</t>
  </si>
  <si>
    <t>S_Familia</t>
  </si>
  <si>
    <t xml:space="preserve">Se encuentra en ejecución contratos de prestación de servicios </t>
  </si>
  <si>
    <t>Se está ejecutando, adición contractual en curso CTO 677 MT 2025</t>
  </si>
  <si>
    <t>Numero de Procesos en seguimiento</t>
  </si>
  <si>
    <t>Numero de raciones suministradas</t>
  </si>
  <si>
    <t>Numero de niños en hogar de paso atendidos</t>
  </si>
  <si>
    <t xml:space="preserve">En proceso precontractual para capacitación de los dignatarios </t>
  </si>
  <si>
    <t xml:space="preserve">Se encuentra en proceso precontractual la dotación para las JAC </t>
  </si>
  <si>
    <t>En proceso de formulación para presentar al H. Concejo</t>
  </si>
  <si>
    <t xml:space="preserve">En proceso precontractual - elaboración de estudios </t>
  </si>
  <si>
    <t xml:space="preserve">En espera de estudios para dar inicio a la actividad </t>
  </si>
  <si>
    <t>ND</t>
  </si>
  <si>
    <t xml:space="preserve">El acompañamiento que corresponde a la Secretaría es de carácter legal y permanente, acción iniciada y agotable a demanda </t>
  </si>
  <si>
    <t>S_Gobierno</t>
  </si>
  <si>
    <t>S_Hacienda</t>
  </si>
  <si>
    <t>S_Infraestructura</t>
  </si>
  <si>
    <t>Se adelantaton 3 contratos de prestación de servicios</t>
  </si>
  <si>
    <t>Primer semestre, no ejecutado por ley de garantías</t>
  </si>
  <si>
    <t>Se remitió la necesidad y banco de proyectos a la Secretaría Administrativa, para incorporar al proceso general</t>
  </si>
  <si>
    <t>Contrato COINT004 de 2025 en curso,   no se ha generado pagos en  el semestre, faltqa entrega a satisfacción</t>
  </si>
  <si>
    <t>Prestaciones de servicios en curso  para  el proceso</t>
  </si>
  <si>
    <t>Prestaciones de servicios en vigencia, del cual estan adelantando un proceso de  realización de  viabilidad de un asentamiento humano para su legalización</t>
  </si>
  <si>
    <t>Prestaciones de servicios para  la atención, recepción y evaluacion de la convocatoria vigente de vivienda nueva</t>
  </si>
  <si>
    <t>En proceso de  postulación y evaluación de postulantes  del subsidio de vivienda</t>
  </si>
  <si>
    <t>En proceso, del cual hay un contrato Interadministrativo con deterconsa COINT0017 del 2025 con vigencias futuras,  del cual se ha hecho estructuración y el debido proceso de ejecución de los mejoramientos de viviendas. Todavia no se ha materializado un  mejoramiento a la fecha</t>
  </si>
  <si>
    <t>Prestaciones de servicios para el area de mejoramiento de vivienda, del cual  está en proceso de ejecución</t>
  </si>
  <si>
    <t xml:space="preserve"> En el marco del Contrato No. 548 MT de 2026, suscrito con LAMAC – Gestión, Consultoría y Asesoría S.A.S., se encuentra en ejecución la adquisición y licenciamiento de software en la nube para soportar la implementación del Catálogo de Clasificación Presupuestal para Entidades Territoriales (CCPET) y sus componentes complementarios.  Asimismo, dentro del mismo contrato se desarrolla la actualización, mantenimiento y mejora de las aplicaciones web y móvil de planificación territorial, incorporando los ajustes necesarios para la implementación y actualización del CCPET y sus complementarios.  En consecuencia, las actividades relacionadas con la actualización de los componentes del Catálogo de Clasificación Presupuestal para Entidades Territoriales (CCPET) y sus complementarios se encuentran actualmente en ejecución, en cumplimiento del objeto contractual del Contrato No. 548 MT de 2026.</t>
  </si>
  <si>
    <t xml:space="preserve"> En el marco del Contrato No. 548 MT de 2026, suscrito con LAMAC – Gestión, Consultoría y Asesoría S.A.S., se encuentra en ejecución la adquisición y licenciamiento de software en la nube para soportar la implementación del Catálogo de Clasificación Presupuestal para Entidades Territoriales (CCPET) y sus componentes complementarios.   Asimismo, dentro del mismo contrato se desarrolla la actualización, mantenimiento y mejora de las aplicaciones web y móvil de planificación territorial, incorporando los ajustes necesarios para la implementación y actualización del CCPET y sus complementarios.  En consecuencia, las actividades relacionadas con la actualización de los componentes del Catálogo de Clasificación Presupuestal para Entidades Territoriales (CCPET) y sus complementarios se encuentran actualmente en ejecución, en cumplimiento del objeto contractual del Contrato No. 548 MT de 2026.</t>
  </si>
  <si>
    <t xml:space="preserve"> En el marco del Contrato No. 548 MT de 2026, suscrito con LAMAC – Gestión, Consultoría y Asesoría S.A.S., se encuentra en ejecución la adquisición y licenciamiento de software en la nube para soportar la implementación del Catálogo de Clasificación Presupuestal para Entidades Territoriales (CCPET) y sus componentes complementarios.  Asimismo, dentro del mismo contrato se desarrolla la actualización, mantenimiento y mejora de las aplicaciones web y móvil de planificación territorial, incorporando los ajustes necesarios para la implementación y actualización del CCPET y sus complementarios.   En consecuencia, las actividades relacionadas con la actualización de los componentes del Catálogo de Clasificación Presupuestal para Entidades Territoriales (CCPET) y sus complementarios se encuentran actualmente en ejecución, en cumplimiento del objeto contractual del Contrato No. 548 MT de 2026.</t>
  </si>
  <si>
    <t xml:space="preserve"> Se encuentra a la espera de las directrices administrativas para iniciar la actividad de Adquisición y licenciamiento de software en la nube para soporte en la implementación del catalogo de clasificación presupuestal para entidades territoriales - CCPET y sus complementos.</t>
  </si>
  <si>
    <t>La actividad se encuentra en ejecución, en razón a que se han adelantado procesos de contratación orientados a fortalecer la capacidad técnica, profesional y operativa de la Secretaría de Planeación, mediante la vinculación de servicios profesionales, especializados y de apoyo a la gestión, contribuyendo al desarrollo de las actividades y al cumplimiento de los objetivos institucionales previstos.</t>
  </si>
  <si>
    <t>S_Planeación</t>
  </si>
  <si>
    <t>Oficina comunicaciones y prensa</t>
  </si>
  <si>
    <t>S_Salud</t>
  </si>
  <si>
    <t>S_Seguridad</t>
  </si>
  <si>
    <t>MATRIZ PLAN ACCIÓN 2026</t>
  </si>
  <si>
    <t>De acuerdo a la información de la Secretaría de Infraestructuira el alcantarillado vía la Fuente han avanzdo 1,5 Km</t>
  </si>
  <si>
    <t>Recursos programados</t>
  </si>
  <si>
    <t>Recursos comprometidos</t>
  </si>
  <si>
    <t>Actividad Física (Cant.)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</si>
</sst>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0.0%"/>
    <numFmt numFmtId="165" formatCode="0;[Red]0"/>
    <numFmt numFmtId="166" formatCode="#,##0.0"/>
    <numFmt numFmtId="167" formatCode="0.00;[Red]0.00"/>
  </numFmts>
  <fonts count="29" x14ac:knownFonts="1">
    <font>
      <sz val="11"/>
      <color theme="1"/>
      <name val="Calibri"/>
      <family val="2"/>
      <scheme val="minor"/>
    </font>
    <font>
      <b/>
      <sz val="16"/>
      <color rgb="FF1F4E78"/>
      <name val="Segoe UI"/>
      <family val="2"/>
    </font>
    <font>
      <i/>
      <sz val="11"/>
      <color rgb="FF595959"/>
      <name val="Segoe UI"/>
      <family val="2"/>
    </font>
    <font>
      <b/>
      <sz val="11"/>
      <color rgb="FFFFFFFF"/>
      <name val="Segoe UI"/>
      <family val="2"/>
    </font>
    <font>
      <sz val="10"/>
      <color rgb="FF000000"/>
      <name val="Segoe UI"/>
      <family val="2"/>
    </font>
    <font>
      <b/>
      <sz val="10"/>
      <color rgb="FF000000"/>
      <name val="Segoe UI"/>
      <family val="2"/>
    </font>
    <font>
      <b/>
      <sz val="11"/>
      <color rgb="FFFFFFFF"/>
      <name val="Segoe UI"/>
      <family val="2"/>
    </font>
    <font>
      <sz val="10"/>
      <color rgb="FF000000"/>
      <name val="Segoe UI"/>
      <family val="2"/>
    </font>
    <font>
      <sz val="10"/>
      <color theme="1"/>
      <name val="Segoe UI"/>
      <family val="2"/>
    </font>
    <font>
      <i/>
      <sz val="10"/>
      <color rgb="FF595959"/>
      <name val="Segoe UI"/>
      <family val="2"/>
    </font>
    <font>
      <b/>
      <sz val="10"/>
      <color rgb="FFFFFFFF"/>
      <name val="Segoe UI"/>
      <family val="2"/>
    </font>
    <font>
      <b/>
      <sz val="10"/>
      <color rgb="FF000000"/>
      <name val="Segoe UI"/>
      <family val="2"/>
    </font>
    <font>
      <sz val="10"/>
      <name val="Segoe UI"/>
      <family val="2"/>
    </font>
    <font>
      <sz val="10"/>
      <color rgb="FFFF0000"/>
      <name val="Segoe UI"/>
      <family val="2"/>
    </font>
    <font>
      <sz val="10"/>
      <color rgb="FF626262"/>
      <name val="Segoe UI"/>
      <family val="2"/>
    </font>
    <font>
      <b/>
      <sz val="11"/>
      <color theme="1"/>
      <name val="Calibri"/>
      <family val="2"/>
      <scheme val="minor"/>
    </font>
    <font>
      <sz val="11"/>
      <name val="Calibri"/>
      <family val="2"/>
      <scheme val="minor"/>
    </font>
    <font>
      <b/>
      <sz val="16"/>
      <color rgb="FF1F4E78"/>
      <name val="Segoe UI"/>
      <family val="2"/>
    </font>
    <font>
      <sz val="11"/>
      <color rgb="FF0070C0"/>
      <name val="Calibri"/>
      <family val="2"/>
      <scheme val="minor"/>
    </font>
    <font>
      <i/>
      <sz val="11"/>
      <color rgb="FF595959"/>
      <name val="Segoe UI"/>
      <family val="2"/>
    </font>
    <font>
      <sz val="11"/>
      <color theme="1"/>
      <name val="Calibri"/>
      <family val="2"/>
      <scheme val="minor"/>
    </font>
    <font>
      <b/>
      <sz val="16"/>
      <color rgb="FF1F4E78"/>
      <name val="Segoe UI"/>
      <family val="2"/>
    </font>
    <font>
      <i/>
      <sz val="11"/>
      <color rgb="FF595959"/>
      <name val="Segoe UI"/>
      <family val="2"/>
    </font>
    <font>
      <b/>
      <sz val="11"/>
      <color rgb="FFFFFFFF"/>
      <name val="Segoe UI"/>
      <family val="2"/>
    </font>
    <font>
      <sz val="10"/>
      <color rgb="FF000000"/>
      <name val="Segoe UI"/>
      <family val="2"/>
    </font>
    <font>
      <b/>
      <sz val="10"/>
      <color rgb="FF000000"/>
      <name val="Segoe UI"/>
      <family val="2"/>
    </font>
    <font>
      <sz val="16"/>
      <color theme="1"/>
      <name val="Segoe UI"/>
      <family val="2"/>
    </font>
    <font>
      <b/>
      <sz val="10"/>
      <name val="Segoe UI"/>
      <family val="2"/>
    </font>
    <font>
      <u/>
      <sz val="11"/>
      <name val="Calibri"/>
      <family val="2"/>
      <scheme val="minor"/>
    </font>
  </fonts>
  <fills count="5">
    <fill>
      <patternFill patternType="none"/>
    </fill>
    <fill>
      <patternFill patternType="gray125"/>
    </fill>
    <fill>
      <patternFill patternType="solid">
        <fgColor rgb="FF1F4E78"/>
        <bgColor rgb="FF1F4E78"/>
      </patternFill>
    </fill>
    <fill>
      <patternFill patternType="solid">
        <fgColor theme="0" tint="-4.9989318521683403E-2"/>
        <bgColor rgb="FFF2F5F8"/>
      </patternFill>
    </fill>
    <fill>
      <patternFill patternType="solid">
        <fgColor theme="0" tint="-4.9989318521683403E-2"/>
        <bgColor indexed="64"/>
      </patternFill>
    </fill>
  </fills>
  <borders count="7">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diagonal/>
    </border>
    <border>
      <left style="thin">
        <color rgb="FFD9D9D9"/>
      </left>
      <right style="thin">
        <color rgb="FFD9D9D9"/>
      </right>
      <top style="thin">
        <color rgb="FFD9D9D9"/>
      </top>
      <bottom/>
      <diagonal/>
    </border>
    <border>
      <left style="thin">
        <color rgb="FFD9D9D9"/>
      </left>
      <right/>
      <top/>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bottom style="thin">
        <color rgb="FFD9D9D9"/>
      </bottom>
      <diagonal/>
    </border>
  </borders>
  <cellStyleXfs count="2">
    <xf numFmtId="0" fontId="0" fillId="0" borderId="0"/>
    <xf numFmtId="44" fontId="20" fillId="0" borderId="0" applyFont="0" applyFill="0" applyBorder="0" applyAlignment="0" applyProtection="0"/>
  </cellStyleXfs>
  <cellXfs count="380">
    <xf numFmtId="0" fontId="0" fillId="0" borderId="0" xfId="0"/>
    <xf numFmtId="0" fontId="1" fillId="0" borderId="0" xfId="0" applyFont="1"/>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0" fontId="4" fillId="3" borderId="1" xfId="0" applyFont="1" applyFill="1" applyBorder="1"/>
    <xf numFmtId="165" fontId="4" fillId="3" borderId="1" xfId="0" applyNumberFormat="1" applyFont="1" applyFill="1" applyBorder="1"/>
    <xf numFmtId="0" fontId="7" fillId="3" borderId="1" xfId="0" applyFont="1" applyFill="1" applyBorder="1"/>
    <xf numFmtId="0" fontId="4" fillId="4" borderId="1" xfId="0" applyFont="1" applyFill="1" applyBorder="1"/>
    <xf numFmtId="3" fontId="4" fillId="3" borderId="1" xfId="0" applyNumberFormat="1" applyFont="1" applyFill="1" applyBorder="1"/>
    <xf numFmtId="164" fontId="5" fillId="3" borderId="1" xfId="0" applyNumberFormat="1" applyFont="1" applyFill="1" applyBorder="1"/>
    <xf numFmtId="0" fontId="4" fillId="3" borderId="1" xfId="0" applyFont="1" applyFill="1" applyBorder="1" applyAlignment="1">
      <alignment horizontal="center"/>
    </xf>
    <xf numFmtId="0" fontId="0" fillId="4" borderId="0" xfId="0" applyFill="1"/>
    <xf numFmtId="3" fontId="4" fillId="4" borderId="1" xfId="0" applyNumberFormat="1" applyFont="1" applyFill="1" applyBorder="1"/>
    <xf numFmtId="164" fontId="5" fillId="4" borderId="1" xfId="0" applyNumberFormat="1" applyFont="1" applyFill="1" applyBorder="1"/>
    <xf numFmtId="0" fontId="4" fillId="4" borderId="1" xfId="0" applyFont="1" applyFill="1" applyBorder="1" applyAlignment="1">
      <alignment horizontal="center"/>
    </xf>
    <xf numFmtId="165" fontId="4" fillId="4" borderId="1" xfId="0" applyNumberFormat="1" applyFont="1" applyFill="1" applyBorder="1"/>
    <xf numFmtId="0" fontId="7" fillId="4" borderId="1" xfId="0" applyFont="1" applyFill="1" applyBorder="1"/>
    <xf numFmtId="0" fontId="4" fillId="4" borderId="2" xfId="0" applyFont="1" applyFill="1" applyBorder="1"/>
    <xf numFmtId="165" fontId="4" fillId="4" borderId="2" xfId="0" applyNumberFormat="1" applyFont="1" applyFill="1" applyBorder="1"/>
    <xf numFmtId="0" fontId="7" fillId="4" borderId="2" xfId="0" applyFont="1" applyFill="1" applyBorder="1"/>
    <xf numFmtId="165" fontId="7" fillId="4" borderId="2" xfId="0" applyNumberFormat="1" applyFont="1" applyFill="1" applyBorder="1"/>
    <xf numFmtId="0" fontId="7" fillId="4" borderId="0" xfId="0" applyFont="1" applyFill="1"/>
    <xf numFmtId="0" fontId="7" fillId="4" borderId="4" xfId="0" applyFont="1" applyFill="1" applyBorder="1"/>
    <xf numFmtId="0" fontId="3"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10" fillId="2" borderId="0" xfId="0" applyFont="1" applyFill="1" applyAlignment="1">
      <alignment horizontal="center" vertical="center" wrapText="1"/>
    </xf>
    <xf numFmtId="3" fontId="7" fillId="4" borderId="0" xfId="0" applyNumberFormat="1" applyFont="1" applyFill="1" applyAlignment="1">
      <alignment vertical="center"/>
    </xf>
    <xf numFmtId="166" fontId="7" fillId="4" borderId="0" xfId="0" applyNumberFormat="1" applyFont="1" applyFill="1" applyAlignment="1">
      <alignment vertical="center"/>
    </xf>
    <xf numFmtId="164" fontId="11" fillId="4" borderId="0" xfId="0" applyNumberFormat="1" applyFont="1" applyFill="1" applyAlignment="1">
      <alignment vertical="center"/>
    </xf>
    <xf numFmtId="0" fontId="0" fillId="4" borderId="0" xfId="0" applyFill="1" applyAlignment="1">
      <alignment vertical="center"/>
    </xf>
    <xf numFmtId="0" fontId="0" fillId="4" borderId="0" xfId="0" applyFill="1" applyAlignment="1">
      <alignment vertical="center" wrapText="1"/>
    </xf>
    <xf numFmtId="3" fontId="8" fillId="4" borderId="0" xfId="0" applyNumberFormat="1" applyFont="1" applyFill="1" applyAlignment="1">
      <alignment vertical="center"/>
    </xf>
    <xf numFmtId="3" fontId="7" fillId="4" borderId="1" xfId="0" applyNumberFormat="1" applyFont="1" applyFill="1" applyBorder="1" applyAlignment="1">
      <alignment vertical="center"/>
    </xf>
    <xf numFmtId="166" fontId="7" fillId="4" borderId="1" xfId="0" applyNumberFormat="1" applyFont="1" applyFill="1" applyBorder="1" applyAlignment="1">
      <alignment vertical="center"/>
    </xf>
    <xf numFmtId="164" fontId="11" fillId="4" borderId="1" xfId="0" applyNumberFormat="1" applyFont="1" applyFill="1" applyBorder="1" applyAlignment="1">
      <alignment vertical="center"/>
    </xf>
    <xf numFmtId="0" fontId="7" fillId="4" borderId="0" xfId="0" applyFont="1" applyFill="1" applyAlignment="1">
      <alignment vertical="center" wrapText="1"/>
    </xf>
    <xf numFmtId="0" fontId="0" fillId="0" borderId="0" xfId="0" applyAlignment="1">
      <alignment vertical="center"/>
    </xf>
    <xf numFmtId="0" fontId="0" fillId="0" borderId="0" xfId="0" applyAlignment="1">
      <alignment vertical="center" wrapText="1"/>
    </xf>
    <xf numFmtId="0" fontId="7" fillId="3" borderId="1" xfId="0" applyFont="1" applyFill="1" applyBorder="1" applyAlignment="1">
      <alignment vertical="top"/>
    </xf>
    <xf numFmtId="3" fontId="4" fillId="3" borderId="1" xfId="0" applyNumberFormat="1" applyFont="1" applyFill="1" applyBorder="1" applyAlignment="1">
      <alignment vertical="top"/>
    </xf>
    <xf numFmtId="164" fontId="5" fillId="3" borderId="1" xfId="0" applyNumberFormat="1" applyFont="1" applyFill="1" applyBorder="1" applyAlignment="1">
      <alignment vertical="top"/>
    </xf>
    <xf numFmtId="0" fontId="4" fillId="3" borderId="1" xfId="0" applyFont="1" applyFill="1" applyBorder="1" applyAlignment="1">
      <alignment horizontal="center" vertical="top"/>
    </xf>
    <xf numFmtId="0" fontId="0" fillId="4" borderId="0" xfId="0" applyFill="1" applyAlignment="1">
      <alignment vertical="top"/>
    </xf>
    <xf numFmtId="0" fontId="14" fillId="0" borderId="0" xfId="0" applyFont="1"/>
    <xf numFmtId="0" fontId="0" fillId="4" borderId="0" xfId="0" applyFill="1" applyAlignment="1">
      <alignment horizontal="center"/>
    </xf>
    <xf numFmtId="0" fontId="0" fillId="0" borderId="0" xfId="0" applyAlignment="1">
      <alignment horizontal="center"/>
    </xf>
    <xf numFmtId="0" fontId="16" fillId="4" borderId="0" xfId="0" applyFont="1" applyFill="1"/>
    <xf numFmtId="0" fontId="17" fillId="0" borderId="0" xfId="0" applyFont="1"/>
    <xf numFmtId="0" fontId="7" fillId="3" borderId="1" xfId="0" applyFont="1" applyFill="1" applyBorder="1" applyAlignment="1">
      <alignment horizontal="center"/>
    </xf>
    <xf numFmtId="0" fontId="7" fillId="4" borderId="1" xfId="0" applyFont="1" applyFill="1" applyBorder="1" applyAlignment="1">
      <alignment horizontal="center"/>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165" fontId="7" fillId="3" borderId="1" xfId="0" applyNumberFormat="1" applyFont="1" applyFill="1" applyBorder="1" applyAlignment="1">
      <alignment horizontal="center"/>
    </xf>
    <xf numFmtId="165" fontId="7" fillId="4" borderId="1" xfId="0" applyNumberFormat="1" applyFont="1" applyFill="1" applyBorder="1" applyAlignment="1">
      <alignment horizontal="center" vertical="center"/>
    </xf>
    <xf numFmtId="0" fontId="7" fillId="4" borderId="1" xfId="0" applyFont="1" applyFill="1" applyBorder="1" applyAlignment="1">
      <alignment vertical="center"/>
    </xf>
    <xf numFmtId="4"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165" fontId="7"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0" fontId="0" fillId="4" borderId="0" xfId="0" applyFill="1" applyAlignment="1">
      <alignment horizontal="center" vertical="center"/>
    </xf>
    <xf numFmtId="0" fontId="0" fillId="4" borderId="0" xfId="0" applyFill="1" applyAlignment="1">
      <alignment wrapText="1"/>
    </xf>
    <xf numFmtId="0" fontId="0" fillId="0" borderId="0" xfId="0" applyAlignment="1">
      <alignment horizontal="center" vertical="center"/>
    </xf>
    <xf numFmtId="0" fontId="0" fillId="4" borderId="0" xfId="0" applyFill="1" applyAlignment="1">
      <alignment horizontal="left" wrapText="1"/>
    </xf>
    <xf numFmtId="44" fontId="0" fillId="4" borderId="0" xfId="1" applyFont="1" applyFill="1"/>
    <xf numFmtId="0" fontId="21" fillId="0" borderId="0" xfId="0" applyFont="1"/>
    <xf numFmtId="0" fontId="23" fillId="2" borderId="0" xfId="0" applyFont="1" applyFill="1" applyAlignment="1">
      <alignment horizontal="center" vertical="center" wrapText="1"/>
    </xf>
    <xf numFmtId="0" fontId="24" fillId="3" borderId="1" xfId="0" applyFont="1" applyFill="1" applyBorder="1"/>
    <xf numFmtId="165" fontId="24" fillId="3" borderId="1" xfId="0" applyNumberFormat="1" applyFont="1" applyFill="1" applyBorder="1"/>
    <xf numFmtId="3" fontId="24" fillId="3" borderId="1" xfId="0" applyNumberFormat="1" applyFont="1" applyFill="1" applyBorder="1"/>
    <xf numFmtId="164" fontId="25" fillId="3" borderId="1" xfId="0" applyNumberFormat="1" applyFont="1" applyFill="1" applyBorder="1"/>
    <xf numFmtId="0" fontId="24" fillId="3" borderId="1" xfId="0" applyFont="1" applyFill="1" applyBorder="1" applyAlignment="1">
      <alignment horizontal="center" vertical="center"/>
    </xf>
    <xf numFmtId="0" fontId="24" fillId="4" borderId="1" xfId="0" applyFont="1" applyFill="1" applyBorder="1"/>
    <xf numFmtId="3" fontId="24" fillId="4" borderId="1" xfId="0" applyNumberFormat="1" applyFont="1" applyFill="1" applyBorder="1"/>
    <xf numFmtId="164" fontId="25" fillId="4" borderId="1" xfId="0" applyNumberFormat="1" applyFont="1" applyFill="1" applyBorder="1"/>
    <xf numFmtId="0" fontId="24" fillId="4" borderId="1" xfId="0" applyFont="1" applyFill="1" applyBorder="1" applyAlignment="1">
      <alignment horizontal="center" vertical="center"/>
    </xf>
    <xf numFmtId="0" fontId="24" fillId="4" borderId="2" xfId="0" applyFont="1" applyFill="1" applyBorder="1"/>
    <xf numFmtId="0" fontId="1" fillId="0" borderId="0" xfId="0" applyFont="1" applyAlignment="1">
      <alignment vertical="center"/>
    </xf>
    <xf numFmtId="0" fontId="8" fillId="4" borderId="0" xfId="0" applyFont="1" applyFill="1" applyAlignment="1">
      <alignment horizontal="center" vertical="center"/>
    </xf>
    <xf numFmtId="4" fontId="12" fillId="4" borderId="1" xfId="0" applyNumberFormat="1" applyFont="1" applyFill="1" applyBorder="1"/>
    <xf numFmtId="0" fontId="4" fillId="3" borderId="1" xfId="0" applyFont="1" applyFill="1" applyBorder="1" applyAlignment="1">
      <alignment vertical="center"/>
    </xf>
    <xf numFmtId="165" fontId="4" fillId="4" borderId="2" xfId="0" applyNumberFormat="1" applyFont="1" applyFill="1" applyBorder="1" applyAlignment="1">
      <alignment vertical="center"/>
    </xf>
    <xf numFmtId="0" fontId="4" fillId="4" borderId="2" xfId="0" applyFont="1" applyFill="1" applyBorder="1" applyAlignment="1">
      <alignment vertical="center"/>
    </xf>
    <xf numFmtId="164" fontId="5" fillId="4" borderId="1" xfId="0" applyNumberFormat="1" applyFont="1" applyFill="1" applyBorder="1" applyAlignment="1">
      <alignment vertical="center"/>
    </xf>
    <xf numFmtId="4" fontId="12" fillId="4" borderId="1" xfId="0" applyNumberFormat="1" applyFont="1" applyFill="1" applyBorder="1" applyAlignment="1">
      <alignment vertical="center"/>
    </xf>
    <xf numFmtId="3" fontId="4" fillId="4" borderId="1" xfId="0" applyNumberFormat="1" applyFont="1" applyFill="1" applyBorder="1" applyAlignment="1">
      <alignment vertical="center"/>
    </xf>
    <xf numFmtId="165" fontId="4" fillId="3" borderId="1" xfId="0" applyNumberFormat="1" applyFont="1" applyFill="1" applyBorder="1" applyAlignment="1">
      <alignment vertical="top"/>
    </xf>
    <xf numFmtId="0" fontId="4" fillId="3" borderId="1" xfId="0" applyFont="1" applyFill="1" applyBorder="1" applyAlignment="1">
      <alignment vertical="top"/>
    </xf>
    <xf numFmtId="0" fontId="7" fillId="3" borderId="1" xfId="0" applyFont="1" applyFill="1" applyBorder="1" applyAlignment="1">
      <alignment vertical="top" wrapText="1"/>
    </xf>
    <xf numFmtId="0" fontId="7" fillId="4" borderId="1" xfId="0" applyFont="1" applyFill="1" applyBorder="1" applyAlignment="1">
      <alignment vertical="top"/>
    </xf>
    <xf numFmtId="165" fontId="4" fillId="4" borderId="1" xfId="0" applyNumberFormat="1" applyFont="1" applyFill="1" applyBorder="1" applyAlignment="1">
      <alignment vertical="top"/>
    </xf>
    <xf numFmtId="0" fontId="4" fillId="4" borderId="1" xfId="0" applyFont="1" applyFill="1" applyBorder="1" applyAlignment="1">
      <alignment vertical="top"/>
    </xf>
    <xf numFmtId="3" fontId="4" fillId="4" borderId="1" xfId="0" applyNumberFormat="1" applyFont="1" applyFill="1" applyBorder="1" applyAlignment="1">
      <alignment vertical="top"/>
    </xf>
    <xf numFmtId="164" fontId="5" fillId="4" borderId="1" xfId="0" applyNumberFormat="1" applyFont="1" applyFill="1" applyBorder="1" applyAlignment="1">
      <alignment vertical="top"/>
    </xf>
    <xf numFmtId="0" fontId="4" fillId="4" borderId="1" xfId="0" applyFont="1" applyFill="1" applyBorder="1" applyAlignment="1">
      <alignment horizontal="center" vertical="top"/>
    </xf>
    <xf numFmtId="0" fontId="12" fillId="3" borderId="1" xfId="0" applyFont="1" applyFill="1" applyBorder="1"/>
    <xf numFmtId="165" fontId="12" fillId="3" borderId="1" xfId="0" applyNumberFormat="1" applyFont="1" applyFill="1" applyBorder="1"/>
    <xf numFmtId="3" fontId="12" fillId="3" borderId="1" xfId="0" applyNumberFormat="1" applyFont="1" applyFill="1" applyBorder="1"/>
    <xf numFmtId="4" fontId="12" fillId="3" borderId="1" xfId="0" applyNumberFormat="1" applyFont="1" applyFill="1" applyBorder="1"/>
    <xf numFmtId="164" fontId="27" fillId="3" borderId="1" xfId="0" applyNumberFormat="1" applyFont="1" applyFill="1" applyBorder="1"/>
    <xf numFmtId="0" fontId="12" fillId="3" borderId="1" xfId="0" applyFont="1" applyFill="1" applyBorder="1" applyAlignment="1">
      <alignment horizontal="center"/>
    </xf>
    <xf numFmtId="0" fontId="12" fillId="4" borderId="1" xfId="0" applyFont="1" applyFill="1" applyBorder="1"/>
    <xf numFmtId="165" fontId="12" fillId="4" borderId="1" xfId="0" applyNumberFormat="1" applyFont="1" applyFill="1" applyBorder="1"/>
    <xf numFmtId="3" fontId="12" fillId="4" borderId="1" xfId="0" applyNumberFormat="1" applyFont="1" applyFill="1" applyBorder="1"/>
    <xf numFmtId="164" fontId="27" fillId="4" borderId="1" xfId="0" applyNumberFormat="1" applyFont="1" applyFill="1" applyBorder="1"/>
    <xf numFmtId="0" fontId="12" fillId="4" borderId="1" xfId="0" applyFont="1" applyFill="1" applyBorder="1" applyAlignment="1">
      <alignment horizontal="center"/>
    </xf>
    <xf numFmtId="0" fontId="16" fillId="4" borderId="0" xfId="0" applyFont="1" applyFill="1" applyAlignment="1">
      <alignment horizontal="center"/>
    </xf>
    <xf numFmtId="0" fontId="12" fillId="4" borderId="0" xfId="0" applyFont="1" applyFill="1"/>
    <xf numFmtId="0" fontId="12" fillId="4" borderId="0" xfId="0" applyFont="1" applyFill="1" applyAlignment="1">
      <alignment horizontal="center" vertical="center"/>
    </xf>
    <xf numFmtId="0" fontId="12" fillId="4" borderId="2" xfId="0" applyFont="1" applyFill="1" applyBorder="1"/>
    <xf numFmtId="0" fontId="16" fillId="4" borderId="0" xfId="0" applyFont="1" applyFill="1" applyAlignment="1">
      <alignment horizontal="center" vertical="center"/>
    </xf>
    <xf numFmtId="165" fontId="12" fillId="4" borderId="2" xfId="0" applyNumberFormat="1" applyFont="1" applyFill="1" applyBorder="1"/>
    <xf numFmtId="0" fontId="12" fillId="3" borderId="1" xfId="0" applyFont="1" applyFill="1" applyBorder="1" applyAlignment="1">
      <alignment vertical="center"/>
    </xf>
    <xf numFmtId="165" fontId="12" fillId="4" borderId="2" xfId="0" applyNumberFormat="1" applyFont="1" applyFill="1" applyBorder="1" applyAlignment="1">
      <alignment vertical="center"/>
    </xf>
    <xf numFmtId="0" fontId="12" fillId="4" borderId="2" xfId="0" applyFont="1" applyFill="1" applyBorder="1" applyAlignment="1">
      <alignment vertical="center"/>
    </xf>
    <xf numFmtId="0" fontId="16" fillId="4" borderId="0" xfId="0" applyFont="1" applyFill="1" applyAlignment="1">
      <alignment vertical="center"/>
    </xf>
    <xf numFmtId="0" fontId="16" fillId="4" borderId="0" xfId="0" applyFont="1" applyFill="1" applyAlignment="1">
      <alignment vertical="center" wrapText="1"/>
    </xf>
    <xf numFmtId="3" fontId="12" fillId="4" borderId="1" xfId="0" applyNumberFormat="1" applyFont="1" applyFill="1" applyBorder="1" applyAlignment="1">
      <alignment horizontal="center" vertical="center"/>
    </xf>
    <xf numFmtId="164" fontId="27" fillId="4" borderId="1" xfId="0" applyNumberFormat="1" applyFont="1" applyFill="1" applyBorder="1" applyAlignment="1">
      <alignment vertical="center"/>
    </xf>
    <xf numFmtId="0" fontId="12" fillId="4" borderId="0" xfId="0" applyFont="1" applyFill="1" applyAlignment="1">
      <alignment vertical="center"/>
    </xf>
    <xf numFmtId="166" fontId="12" fillId="4" borderId="1" xfId="0" applyNumberFormat="1" applyFont="1" applyFill="1" applyBorder="1" applyAlignment="1">
      <alignment horizontal="center" vertical="center"/>
    </xf>
    <xf numFmtId="3" fontId="12" fillId="4" borderId="1" xfId="0" applyNumberFormat="1" applyFont="1" applyFill="1" applyBorder="1" applyAlignment="1">
      <alignment vertical="center"/>
    </xf>
    <xf numFmtId="0" fontId="12" fillId="4" borderId="1" xfId="0" applyFont="1" applyFill="1" applyBorder="1" applyAlignment="1">
      <alignment vertical="center"/>
    </xf>
    <xf numFmtId="165" fontId="24" fillId="4" borderId="1" xfId="0" applyNumberFormat="1" applyFont="1" applyFill="1" applyBorder="1"/>
    <xf numFmtId="0" fontId="17" fillId="0" borderId="0" xfId="0" applyFont="1" applyAlignment="1">
      <alignment horizontal="center"/>
    </xf>
    <xf numFmtId="166" fontId="7" fillId="3" borderId="1" xfId="0" applyNumberFormat="1" applyFont="1" applyFill="1" applyBorder="1" applyAlignment="1">
      <alignment horizontal="center" vertical="center"/>
    </xf>
    <xf numFmtId="164" fontId="11" fillId="3" borderId="1" xfId="0" applyNumberFormat="1" applyFont="1" applyFill="1" applyBorder="1" applyAlignment="1">
      <alignment horizontal="center" vertical="center"/>
    </xf>
    <xf numFmtId="0" fontId="7" fillId="3" borderId="1" xfId="0" applyFont="1" applyFill="1" applyBorder="1" applyAlignment="1">
      <alignment horizontal="left" vertical="center" wrapText="1"/>
    </xf>
    <xf numFmtId="3" fontId="7" fillId="3" borderId="1" xfId="0" applyNumberFormat="1" applyFont="1" applyFill="1" applyBorder="1" applyAlignment="1">
      <alignment horizontal="center" vertical="center"/>
    </xf>
    <xf numFmtId="0" fontId="7" fillId="4" borderId="1" xfId="0" applyFont="1" applyFill="1" applyBorder="1" applyAlignment="1">
      <alignment vertical="top" wrapText="1"/>
    </xf>
    <xf numFmtId="165" fontId="7" fillId="3" borderId="1" xfId="0" applyNumberFormat="1" applyFont="1" applyFill="1" applyBorder="1" applyAlignment="1">
      <alignment horizontal="left" vertical="center"/>
    </xf>
    <xf numFmtId="4" fontId="7" fillId="3" borderId="1" xfId="0" applyNumberFormat="1" applyFont="1" applyFill="1" applyBorder="1" applyAlignment="1">
      <alignment horizontal="center" vertical="center"/>
    </xf>
    <xf numFmtId="0" fontId="7" fillId="3" borderId="1" xfId="0" applyFont="1" applyFill="1" applyBorder="1" applyAlignment="1">
      <alignment vertical="center" wrapText="1"/>
    </xf>
    <xf numFmtId="0" fontId="7" fillId="4" borderId="1" xfId="0" applyFont="1" applyFill="1" applyBorder="1" applyAlignment="1">
      <alignment horizontal="left" vertical="center"/>
    </xf>
    <xf numFmtId="165" fontId="7" fillId="4" borderId="1" xfId="0" applyNumberFormat="1" applyFont="1" applyFill="1" applyBorder="1" applyAlignment="1">
      <alignment horizontal="left" vertical="center"/>
    </xf>
    <xf numFmtId="0" fontId="7" fillId="4" borderId="1" xfId="0" applyFont="1" applyFill="1" applyBorder="1" applyAlignment="1">
      <alignment vertical="center" wrapText="1"/>
    </xf>
    <xf numFmtId="165" fontId="7" fillId="4" borderId="1" xfId="0" applyNumberFormat="1" applyFont="1" applyFill="1" applyBorder="1" applyAlignment="1">
      <alignment horizontal="center"/>
    </xf>
    <xf numFmtId="4" fontId="7" fillId="4" borderId="1" xfId="0" applyNumberFormat="1" applyFont="1" applyFill="1" applyBorder="1" applyAlignment="1">
      <alignment horizontal="center"/>
    </xf>
    <xf numFmtId="0" fontId="1" fillId="0" borderId="0" xfId="0" applyFont="1" applyAlignment="1" applyProtection="1">
      <alignment vertical="center"/>
      <protection locked="0"/>
    </xf>
    <xf numFmtId="0" fontId="0" fillId="0" borderId="0" xfId="0" applyAlignment="1" applyProtection="1">
      <alignment vertical="center"/>
      <protection locked="0"/>
    </xf>
    <xf numFmtId="0" fontId="4" fillId="0" borderId="1" xfId="0" applyFont="1" applyBorder="1" applyAlignment="1" applyProtection="1">
      <alignment vertical="center"/>
      <protection locked="0"/>
    </xf>
    <xf numFmtId="165" fontId="4" fillId="0" borderId="1" xfId="0" applyNumberFormat="1" applyFont="1" applyBorder="1" applyAlignment="1" applyProtection="1">
      <alignment vertical="center"/>
      <protection locked="0"/>
    </xf>
    <xf numFmtId="3" fontId="4" fillId="0" borderId="1" xfId="0" applyNumberFormat="1" applyFont="1" applyBorder="1" applyAlignment="1" applyProtection="1">
      <alignment vertical="center"/>
      <protection locked="0"/>
    </xf>
    <xf numFmtId="164" fontId="5" fillId="0" borderId="1" xfId="0" applyNumberFormat="1"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0" fontId="4" fillId="4" borderId="1" xfId="0" applyFont="1" applyFill="1" applyBorder="1" applyAlignment="1" applyProtection="1">
      <alignment vertical="center"/>
      <protection locked="0"/>
    </xf>
    <xf numFmtId="165" fontId="4" fillId="4" borderId="1" xfId="0" applyNumberFormat="1" applyFont="1" applyFill="1" applyBorder="1" applyAlignment="1" applyProtection="1">
      <alignment vertical="center"/>
      <protection locked="0"/>
    </xf>
    <xf numFmtId="3" fontId="4" fillId="4" borderId="1" xfId="0" applyNumberFormat="1" applyFont="1" applyFill="1" applyBorder="1" applyAlignment="1" applyProtection="1">
      <alignment vertical="center"/>
      <protection locked="0"/>
    </xf>
    <xf numFmtId="164" fontId="5" fillId="4" borderId="1" xfId="0" applyNumberFormat="1" applyFont="1" applyFill="1" applyBorder="1" applyAlignment="1" applyProtection="1">
      <alignment vertical="center"/>
      <protection locked="0"/>
    </xf>
    <xf numFmtId="0" fontId="4" fillId="4" borderId="1" xfId="0" applyFont="1" applyFill="1" applyBorder="1" applyAlignment="1" applyProtection="1">
      <alignment horizontal="center" vertical="center"/>
      <protection locked="0"/>
    </xf>
    <xf numFmtId="3" fontId="4" fillId="4" borderId="1" xfId="0" applyNumberFormat="1" applyFont="1" applyFill="1" applyBorder="1" applyAlignment="1" applyProtection="1">
      <alignment horizontal="center" vertical="center"/>
      <protection locked="0"/>
    </xf>
    <xf numFmtId="0" fontId="0" fillId="4" borderId="0" xfId="0" applyFill="1" applyAlignment="1" applyProtection="1">
      <alignment vertical="center"/>
      <protection locked="0"/>
    </xf>
    <xf numFmtId="44" fontId="4" fillId="4" borderId="1" xfId="1" applyFont="1" applyFill="1" applyBorder="1" applyAlignment="1" applyProtection="1">
      <alignment vertical="center"/>
      <protection locked="0"/>
    </xf>
    <xf numFmtId="44" fontId="4" fillId="0" borderId="1" xfId="1" applyFont="1" applyFill="1" applyBorder="1" applyAlignment="1" applyProtection="1">
      <alignment vertical="center"/>
      <protection locked="0"/>
    </xf>
    <xf numFmtId="44" fontId="4" fillId="3" borderId="0" xfId="1" applyFont="1" applyFill="1" applyBorder="1"/>
    <xf numFmtId="44" fontId="4" fillId="4" borderId="0" xfId="1" applyFont="1" applyFill="1" applyBorder="1"/>
    <xf numFmtId="0" fontId="4" fillId="0" borderId="1" xfId="0" applyFont="1" applyBorder="1"/>
    <xf numFmtId="165" fontId="4" fillId="0" borderId="1" xfId="0" applyNumberFormat="1" applyFont="1" applyBorder="1"/>
    <xf numFmtId="3" fontId="4" fillId="0" borderId="1" xfId="0" applyNumberFormat="1" applyFont="1" applyBorder="1"/>
    <xf numFmtId="164" fontId="5" fillId="0" borderId="1" xfId="0" applyNumberFormat="1" applyFont="1" applyBorder="1"/>
    <xf numFmtId="0" fontId="4" fillId="0" borderId="1" xfId="0" applyFont="1" applyBorder="1" applyAlignment="1">
      <alignment horizontal="center"/>
    </xf>
    <xf numFmtId="44" fontId="4" fillId="0" borderId="0" xfId="1" applyFont="1" applyFill="1" applyBorder="1"/>
    <xf numFmtId="0" fontId="21" fillId="0" borderId="0" xfId="0" applyFont="1" applyAlignment="1">
      <alignment vertical="center"/>
    </xf>
    <xf numFmtId="165" fontId="4" fillId="3" borderId="1" xfId="0" applyNumberFormat="1" applyFont="1" applyFill="1" applyBorder="1" applyAlignment="1">
      <alignment vertical="center"/>
    </xf>
    <xf numFmtId="3" fontId="4" fillId="3" borderId="1" xfId="0" applyNumberFormat="1" applyFont="1" applyFill="1" applyBorder="1" applyAlignment="1">
      <alignment vertical="center"/>
    </xf>
    <xf numFmtId="164" fontId="5" fillId="3" borderId="1" xfId="0" applyNumberFormat="1" applyFont="1" applyFill="1" applyBorder="1" applyAlignment="1">
      <alignment vertical="center"/>
    </xf>
    <xf numFmtId="0" fontId="4" fillId="3" borderId="1" xfId="0" applyFont="1" applyFill="1" applyBorder="1" applyAlignment="1">
      <alignment horizontal="center" vertical="center"/>
    </xf>
    <xf numFmtId="0" fontId="8" fillId="4" borderId="0" xfId="0" applyFont="1" applyFill="1" applyAlignment="1">
      <alignment vertical="center"/>
    </xf>
    <xf numFmtId="0" fontId="4" fillId="4" borderId="1" xfId="0" applyFont="1" applyFill="1" applyBorder="1" applyAlignment="1">
      <alignment vertical="center"/>
    </xf>
    <xf numFmtId="165" fontId="4" fillId="4" borderId="1" xfId="0" applyNumberFormat="1" applyFont="1" applyFill="1" applyBorder="1" applyAlignment="1">
      <alignment vertical="center"/>
    </xf>
    <xf numFmtId="0" fontId="4" fillId="4" borderId="1" xfId="0" applyFont="1" applyFill="1" applyBorder="1" applyAlignment="1">
      <alignment horizontal="center" vertical="center"/>
    </xf>
    <xf numFmtId="0" fontId="4" fillId="0" borderId="1" xfId="0" applyFont="1" applyBorder="1" applyAlignment="1">
      <alignment vertical="center"/>
    </xf>
    <xf numFmtId="165" fontId="4" fillId="0" borderId="1" xfId="0" applyNumberFormat="1" applyFont="1" applyBorder="1" applyAlignment="1">
      <alignment vertical="center"/>
    </xf>
    <xf numFmtId="3" fontId="4" fillId="0" borderId="1" xfId="0" applyNumberFormat="1" applyFont="1" applyBorder="1" applyAlignment="1">
      <alignment vertical="center"/>
    </xf>
    <xf numFmtId="164" fontId="5" fillId="0" borderId="1" xfId="0" applyNumberFormat="1" applyFont="1" applyBorder="1" applyAlignment="1">
      <alignment vertical="center"/>
    </xf>
    <xf numFmtId="0" fontId="4" fillId="0" borderId="1" xfId="0" applyFont="1" applyBorder="1" applyAlignment="1">
      <alignment horizontal="center" vertical="center"/>
    </xf>
    <xf numFmtId="0" fontId="8" fillId="0" borderId="0" xfId="0" applyFont="1" applyAlignment="1">
      <alignment vertical="center"/>
    </xf>
    <xf numFmtId="0" fontId="4" fillId="4" borderId="0" xfId="0" applyFont="1" applyFill="1" applyAlignment="1">
      <alignment vertical="center"/>
    </xf>
    <xf numFmtId="0" fontId="8" fillId="0" borderId="0" xfId="0" applyFont="1" applyAlignment="1">
      <alignment horizontal="center" vertical="center"/>
    </xf>
    <xf numFmtId="44" fontId="8" fillId="0" borderId="0" xfId="1" applyFont="1" applyFill="1" applyAlignment="1">
      <alignment vertical="center"/>
    </xf>
    <xf numFmtId="44" fontId="8" fillId="4" borderId="0" xfId="1" applyFont="1" applyFill="1" applyAlignment="1">
      <alignment vertical="center"/>
    </xf>
    <xf numFmtId="44" fontId="4" fillId="3" borderId="0" xfId="1" applyFont="1" applyFill="1" applyBorder="1" applyAlignment="1">
      <alignment vertical="center"/>
    </xf>
    <xf numFmtId="44" fontId="7" fillId="3" borderId="0" xfId="1" applyFont="1" applyFill="1" applyBorder="1"/>
    <xf numFmtId="44" fontId="7" fillId="4" borderId="0" xfId="1" applyFont="1" applyFill="1" applyBorder="1"/>
    <xf numFmtId="0" fontId="7" fillId="0" borderId="1" xfId="0" applyFont="1" applyBorder="1"/>
    <xf numFmtId="44" fontId="7" fillId="0" borderId="0" xfId="1" applyFont="1" applyFill="1" applyBorder="1"/>
    <xf numFmtId="44" fontId="0" fillId="0" borderId="0" xfId="1" applyFont="1" applyFill="1"/>
    <xf numFmtId="0" fontId="17" fillId="0" borderId="0" xfId="0" applyFont="1" applyAlignment="1">
      <alignment vertical="center"/>
    </xf>
    <xf numFmtId="0" fontId="18" fillId="0" borderId="0" xfId="0" applyFont="1" applyAlignment="1">
      <alignment vertical="center"/>
    </xf>
    <xf numFmtId="165" fontId="7" fillId="3" borderId="1" xfId="0" applyNumberFormat="1" applyFont="1" applyFill="1" applyBorder="1" applyAlignment="1">
      <alignment vertical="center"/>
    </xf>
    <xf numFmtId="3" fontId="7" fillId="3" borderId="1" xfId="0" applyNumberFormat="1" applyFont="1" applyFill="1" applyBorder="1" applyAlignment="1">
      <alignment vertical="center"/>
    </xf>
    <xf numFmtId="164" fontId="11" fillId="3" borderId="1" xfId="0" applyNumberFormat="1" applyFont="1" applyFill="1" applyBorder="1" applyAlignment="1">
      <alignment vertical="center"/>
    </xf>
    <xf numFmtId="165" fontId="7" fillId="4" borderId="1" xfId="0" applyNumberFormat="1" applyFont="1" applyFill="1" applyBorder="1" applyAlignment="1">
      <alignment vertical="center"/>
    </xf>
    <xf numFmtId="0" fontId="7" fillId="0" borderId="1" xfId="0" applyFont="1" applyBorder="1" applyAlignment="1">
      <alignment vertical="center"/>
    </xf>
    <xf numFmtId="165" fontId="7" fillId="0" borderId="1" xfId="0" applyNumberFormat="1" applyFont="1" applyBorder="1" applyAlignment="1">
      <alignment vertical="center"/>
    </xf>
    <xf numFmtId="3" fontId="7" fillId="0" borderId="1" xfId="0" applyNumberFormat="1" applyFont="1" applyBorder="1" applyAlignment="1">
      <alignment vertical="center"/>
    </xf>
    <xf numFmtId="164" fontId="11" fillId="0" borderId="1" xfId="0" applyNumberFormat="1" applyFont="1" applyBorder="1" applyAlignment="1">
      <alignment vertical="center"/>
    </xf>
    <xf numFmtId="0" fontId="7" fillId="0" borderId="1" xfId="0" applyFont="1" applyBorder="1" applyAlignment="1">
      <alignment horizontal="center" vertical="center"/>
    </xf>
    <xf numFmtId="44" fontId="7" fillId="0" borderId="0" xfId="1" applyFont="1" applyFill="1" applyBorder="1" applyAlignment="1">
      <alignment vertical="center"/>
    </xf>
    <xf numFmtId="44" fontId="7" fillId="3" borderId="0" xfId="1" applyFont="1" applyFill="1" applyBorder="1" applyAlignment="1">
      <alignment vertical="center"/>
    </xf>
    <xf numFmtId="0" fontId="4" fillId="0" borderId="3" xfId="0" applyFont="1" applyBorder="1"/>
    <xf numFmtId="0" fontId="4" fillId="0" borderId="2" xfId="0" applyFont="1" applyBorder="1"/>
    <xf numFmtId="165" fontId="4" fillId="0" borderId="2" xfId="0" applyNumberFormat="1" applyFont="1" applyBorder="1"/>
    <xf numFmtId="0" fontId="16" fillId="0" borderId="0" xfId="0" applyFont="1"/>
    <xf numFmtId="44" fontId="0" fillId="4" borderId="0" xfId="1" applyFont="1" applyFill="1" applyAlignment="1">
      <alignment vertical="center"/>
    </xf>
    <xf numFmtId="167" fontId="0" fillId="4" borderId="0" xfId="0" applyNumberFormat="1" applyFill="1" applyAlignment="1">
      <alignment vertical="center"/>
    </xf>
    <xf numFmtId="44" fontId="0" fillId="0" borderId="0" xfId="1" applyFont="1" applyFill="1" applyAlignment="1">
      <alignment vertical="center"/>
    </xf>
    <xf numFmtId="167" fontId="0" fillId="0" borderId="0" xfId="0" applyNumberFormat="1" applyAlignment="1">
      <alignment vertical="center"/>
    </xf>
    <xf numFmtId="0" fontId="4" fillId="0" borderId="2" xfId="0" applyFont="1" applyBorder="1" applyAlignment="1">
      <alignment vertical="center"/>
    </xf>
    <xf numFmtId="165" fontId="4" fillId="0" borderId="2" xfId="0" applyNumberFormat="1" applyFont="1" applyBorder="1" applyAlignment="1">
      <alignment vertical="center"/>
    </xf>
    <xf numFmtId="0" fontId="7" fillId="0" borderId="2" xfId="0" applyFont="1" applyBorder="1"/>
    <xf numFmtId="165" fontId="7" fillId="0" borderId="2" xfId="0" applyNumberFormat="1" applyFont="1" applyBorder="1"/>
    <xf numFmtId="3" fontId="7" fillId="0" borderId="0" xfId="0" applyNumberFormat="1" applyFont="1" applyAlignment="1">
      <alignment vertical="center"/>
    </xf>
    <xf numFmtId="166" fontId="7" fillId="0" borderId="0" xfId="0" applyNumberFormat="1" applyFont="1" applyAlignment="1">
      <alignment vertical="center"/>
    </xf>
    <xf numFmtId="164" fontId="11" fillId="0" borderId="0" xfId="0" applyNumberFormat="1" applyFont="1" applyAlignment="1">
      <alignment vertical="center"/>
    </xf>
    <xf numFmtId="3" fontId="8" fillId="0" borderId="0" xfId="0" applyNumberFormat="1" applyFont="1" applyAlignment="1">
      <alignment vertical="center"/>
    </xf>
    <xf numFmtId="166" fontId="7" fillId="0" borderId="1" xfId="0" applyNumberFormat="1" applyFont="1" applyBorder="1" applyAlignment="1">
      <alignment vertical="center"/>
    </xf>
    <xf numFmtId="44" fontId="0" fillId="0" borderId="0" xfId="1" applyFont="1" applyFill="1" applyAlignment="1">
      <alignment vertical="center" wrapText="1"/>
    </xf>
    <xf numFmtId="0" fontId="26" fillId="0" borderId="0" xfId="0" applyFont="1" applyAlignment="1">
      <alignment vertical="center" wrapText="1"/>
    </xf>
    <xf numFmtId="0" fontId="26" fillId="0" borderId="0" xfId="0" applyFont="1" applyAlignment="1">
      <alignment vertical="center"/>
    </xf>
    <xf numFmtId="0" fontId="8" fillId="0" borderId="0" xfId="0" applyFont="1" applyAlignment="1">
      <alignment vertical="center" wrapText="1"/>
    </xf>
    <xf numFmtId="0" fontId="7" fillId="4" borderId="0" xfId="0" applyFont="1" applyFill="1" applyAlignment="1">
      <alignment vertical="center"/>
    </xf>
    <xf numFmtId="165" fontId="7" fillId="4" borderId="0" xfId="0" applyNumberFormat="1" applyFont="1" applyFill="1" applyAlignment="1">
      <alignment vertical="center"/>
    </xf>
    <xf numFmtId="0" fontId="7" fillId="4" borderId="0" xfId="0" applyFont="1" applyFill="1" applyAlignment="1">
      <alignment horizontal="center" vertical="center"/>
    </xf>
    <xf numFmtId="0" fontId="7" fillId="0" borderId="0" xfId="0" applyFont="1" applyAlignment="1">
      <alignment vertical="center"/>
    </xf>
    <xf numFmtId="165" fontId="7" fillId="0" borderId="0" xfId="0" applyNumberFormat="1"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8" fillId="4" borderId="0" xfId="0" applyFont="1" applyFill="1" applyAlignment="1">
      <alignment vertical="center" wrapText="1"/>
    </xf>
    <xf numFmtId="44" fontId="8" fillId="4" borderId="0" xfId="1" applyFont="1" applyFill="1" applyAlignment="1">
      <alignment vertical="center" wrapText="1"/>
    </xf>
    <xf numFmtId="44" fontId="8" fillId="0" borderId="0" xfId="1" applyFont="1" applyFill="1" applyAlignment="1">
      <alignment vertical="center" wrapText="1"/>
    </xf>
    <xf numFmtId="165" fontId="7" fillId="0" borderId="0" xfId="0" applyNumberFormat="1" applyFont="1" applyAlignment="1">
      <alignment vertical="center" wrapText="1"/>
    </xf>
    <xf numFmtId="0" fontId="8" fillId="0" borderId="0" xfId="0" applyFont="1" applyAlignment="1">
      <alignment horizontal="justify" vertical="center" wrapText="1"/>
    </xf>
    <xf numFmtId="165" fontId="7" fillId="4" borderId="0" xfId="0" applyNumberFormat="1" applyFont="1" applyFill="1" applyAlignment="1">
      <alignment vertical="center" wrapText="1"/>
    </xf>
    <xf numFmtId="0" fontId="8" fillId="4" borderId="0" xfId="0" applyFont="1" applyFill="1" applyAlignment="1">
      <alignment horizontal="justify" vertical="center" wrapText="1"/>
    </xf>
    <xf numFmtId="3" fontId="12" fillId="0" borderId="0" xfId="0" applyNumberFormat="1" applyFont="1" applyAlignment="1">
      <alignment vertical="center"/>
    </xf>
    <xf numFmtId="3" fontId="12" fillId="4" borderId="0" xfId="0" applyNumberFormat="1" applyFont="1" applyFill="1" applyAlignment="1">
      <alignment vertical="center"/>
    </xf>
    <xf numFmtId="3" fontId="13" fillId="0" borderId="0" xfId="0" applyNumberFormat="1" applyFont="1" applyAlignment="1">
      <alignment vertical="center"/>
    </xf>
    <xf numFmtId="3" fontId="13" fillId="4" borderId="0" xfId="0" applyNumberFormat="1" applyFont="1" applyFill="1" applyAlignment="1">
      <alignment vertical="center"/>
    </xf>
    <xf numFmtId="0" fontId="2" fillId="0" borderId="0" xfId="0" applyFont="1" applyAlignment="1">
      <alignment horizontal="left" wrapText="1"/>
    </xf>
    <xf numFmtId="44" fontId="8" fillId="4" borderId="0" xfId="1" applyFont="1" applyFill="1" applyAlignment="1">
      <alignment horizontal="center" vertical="center" wrapText="1"/>
    </xf>
    <xf numFmtId="44" fontId="0" fillId="0" borderId="0" xfId="1" applyFont="1" applyFill="1" applyAlignment="1">
      <alignment horizontal="center" vertical="center" wrapText="1"/>
    </xf>
    <xf numFmtId="44" fontId="0" fillId="4" borderId="0" xfId="1" applyFont="1" applyFill="1" applyAlignment="1">
      <alignment horizontal="center" vertical="center" wrapText="1"/>
    </xf>
    <xf numFmtId="0" fontId="9" fillId="0" borderId="0" xfId="0" applyFont="1" applyAlignment="1">
      <alignment horizontal="left" vertical="center" wrapText="1"/>
    </xf>
    <xf numFmtId="44" fontId="8" fillId="0" borderId="0" xfId="1" applyFont="1" applyFill="1" applyAlignment="1">
      <alignment horizontal="center" vertical="center" wrapText="1"/>
    </xf>
    <xf numFmtId="44" fontId="7" fillId="4" borderId="0" xfId="1" applyFont="1" applyFill="1" applyAlignment="1">
      <alignment horizontal="center" vertical="center" wrapText="1"/>
    </xf>
    <xf numFmtId="44" fontId="7" fillId="0" borderId="0" xfId="1" applyFont="1" applyFill="1" applyAlignment="1">
      <alignment horizontal="center" vertical="center" wrapText="1"/>
    </xf>
    <xf numFmtId="0" fontId="22" fillId="0" borderId="0" xfId="0" applyFont="1" applyAlignment="1">
      <alignment horizontal="left" vertical="center" wrapText="1"/>
    </xf>
    <xf numFmtId="44" fontId="4" fillId="3" borderId="4" xfId="1" applyFont="1" applyFill="1" applyBorder="1" applyAlignment="1">
      <alignment horizontal="center" vertical="center"/>
    </xf>
    <xf numFmtId="44" fontId="4" fillId="3" borderId="0" xfId="1" applyFont="1" applyFill="1" applyBorder="1" applyAlignment="1">
      <alignment horizontal="center" vertical="center"/>
    </xf>
    <xf numFmtId="44" fontId="4" fillId="0" borderId="4" xfId="1" applyFont="1" applyFill="1" applyBorder="1" applyAlignment="1">
      <alignment horizontal="center" vertical="center"/>
    </xf>
    <xf numFmtId="44" fontId="4" fillId="0" borderId="0" xfId="1" applyFont="1" applyFill="1" applyBorder="1" applyAlignment="1">
      <alignment horizontal="center" vertical="center"/>
    </xf>
    <xf numFmtId="44" fontId="4" fillId="4" borderId="4" xfId="1" applyFont="1" applyFill="1" applyBorder="1" applyAlignment="1">
      <alignment horizontal="center" vertical="center"/>
    </xf>
    <xf numFmtId="44" fontId="4" fillId="4" borderId="0" xfId="1" applyFont="1" applyFill="1" applyBorder="1" applyAlignment="1">
      <alignment horizontal="center" vertical="center"/>
    </xf>
    <xf numFmtId="44" fontId="8" fillId="0" borderId="0" xfId="1" applyFont="1" applyFill="1" applyAlignment="1">
      <alignment horizontal="center" vertical="center"/>
    </xf>
    <xf numFmtId="44" fontId="0" fillId="0" borderId="0" xfId="1" applyFont="1" applyFill="1" applyAlignment="1">
      <alignment horizontal="center"/>
    </xf>
    <xf numFmtId="44" fontId="0" fillId="4" borderId="0" xfId="1" applyFont="1" applyFill="1" applyAlignment="1">
      <alignment horizontal="center"/>
    </xf>
    <xf numFmtId="44" fontId="4" fillId="4" borderId="4" xfId="1" applyFont="1" applyFill="1" applyBorder="1" applyAlignment="1">
      <alignment horizontal="center"/>
    </xf>
    <xf numFmtId="44" fontId="4" fillId="4" borderId="0" xfId="1" applyFont="1" applyFill="1" applyBorder="1" applyAlignment="1">
      <alignment horizontal="center"/>
    </xf>
    <xf numFmtId="44" fontId="4" fillId="0" borderId="4" xfId="1" applyFont="1" applyFill="1" applyBorder="1" applyAlignment="1">
      <alignment horizontal="center"/>
    </xf>
    <xf numFmtId="44" fontId="4" fillId="0" borderId="0" xfId="1" applyFont="1" applyFill="1" applyBorder="1" applyAlignment="1">
      <alignment horizontal="center"/>
    </xf>
    <xf numFmtId="44" fontId="4" fillId="3" borderId="4" xfId="1" applyFont="1" applyFill="1" applyBorder="1" applyAlignment="1">
      <alignment horizontal="center"/>
    </xf>
    <xf numFmtId="44" fontId="4" fillId="3" borderId="0" xfId="1" applyFont="1" applyFill="1" applyBorder="1" applyAlignment="1">
      <alignment horizontal="center"/>
    </xf>
    <xf numFmtId="0" fontId="2" fillId="0" borderId="0" xfId="0" applyFont="1" applyAlignment="1" applyProtection="1">
      <alignment horizontal="left" vertical="center" wrapText="1"/>
      <protection locked="0"/>
    </xf>
    <xf numFmtId="44" fontId="4" fillId="0" borderId="3" xfId="1" applyFont="1" applyFill="1" applyBorder="1" applyAlignment="1" applyProtection="1">
      <alignment horizontal="center" vertical="center"/>
      <protection locked="0"/>
    </xf>
    <xf numFmtId="44" fontId="4" fillId="0" borderId="6" xfId="1" applyFont="1" applyFill="1" applyBorder="1" applyAlignment="1" applyProtection="1">
      <alignment horizontal="center" vertical="center"/>
      <protection locked="0"/>
    </xf>
    <xf numFmtId="44" fontId="4" fillId="4" borderId="3" xfId="1" applyFont="1" applyFill="1" applyBorder="1" applyAlignment="1" applyProtection="1">
      <alignment horizontal="center" vertical="center"/>
      <protection locked="0"/>
    </xf>
    <xf numFmtId="44" fontId="4" fillId="4" borderId="6" xfId="1" applyFont="1" applyFill="1" applyBorder="1" applyAlignment="1" applyProtection="1">
      <alignment horizontal="center" vertical="center"/>
      <protection locked="0"/>
    </xf>
    <xf numFmtId="44" fontId="4" fillId="0" borderId="2" xfId="1" applyFont="1" applyFill="1" applyBorder="1" applyAlignment="1" applyProtection="1">
      <alignment horizontal="center" vertical="center"/>
      <protection locked="0"/>
    </xf>
    <xf numFmtId="44" fontId="4" fillId="4" borderId="2" xfId="1" applyFont="1" applyFill="1" applyBorder="1" applyAlignment="1" applyProtection="1">
      <alignment horizontal="center" vertical="center"/>
      <protection locked="0"/>
    </xf>
    <xf numFmtId="44" fontId="0" fillId="0" borderId="0" xfId="1" applyFont="1" applyFill="1" applyAlignment="1">
      <alignment horizontal="center" vertical="center"/>
    </xf>
    <xf numFmtId="44" fontId="0" fillId="4" borderId="0" xfId="1"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9" fillId="0" borderId="0" xfId="0" applyFont="1" applyAlignment="1">
      <alignment horizontal="left" vertical="center" wrapText="1"/>
    </xf>
    <xf numFmtId="44" fontId="7" fillId="3" borderId="4" xfId="1" applyFont="1" applyFill="1" applyBorder="1" applyAlignment="1">
      <alignment horizontal="center" vertical="center"/>
    </xf>
    <xf numFmtId="44" fontId="7" fillId="3" borderId="0" xfId="1" applyFont="1" applyFill="1" applyBorder="1" applyAlignment="1">
      <alignment horizontal="center" vertical="center"/>
    </xf>
    <xf numFmtId="44" fontId="7" fillId="0" borderId="4" xfId="1" applyFont="1" applyFill="1" applyBorder="1" applyAlignment="1">
      <alignment horizontal="center" vertical="center"/>
    </xf>
    <xf numFmtId="44" fontId="7" fillId="0" borderId="0" xfId="1" applyFont="1" applyFill="1" applyBorder="1" applyAlignment="1">
      <alignment horizontal="center" vertical="center"/>
    </xf>
    <xf numFmtId="44" fontId="7" fillId="4" borderId="0" xfId="1" applyFont="1" applyFill="1" applyBorder="1" applyAlignment="1">
      <alignment horizontal="center" vertical="center"/>
    </xf>
    <xf numFmtId="0" fontId="22" fillId="0" borderId="0" xfId="0" applyFont="1" applyAlignment="1">
      <alignment horizontal="left" wrapText="1"/>
    </xf>
    <xf numFmtId="0" fontId="19" fillId="0" borderId="0" xfId="0" applyFont="1" applyAlignment="1">
      <alignment horizontal="left" wrapText="1"/>
    </xf>
    <xf numFmtId="0" fontId="15" fillId="0" borderId="5" xfId="0" applyFont="1" applyBorder="1" applyAlignment="1">
      <alignment horizontal="center"/>
    </xf>
    <xf numFmtId="44" fontId="0" fillId="0" borderId="0" xfId="1" applyFont="1"/>
    <xf numFmtId="44" fontId="0" fillId="0" borderId="0" xfId="1" applyFont="1" applyAlignment="1">
      <alignment horizontal="center"/>
    </xf>
    <xf numFmtId="44" fontId="4" fillId="0" borderId="0" xfId="1" applyFont="1" applyBorder="1" applyAlignment="1">
      <alignment horizontal="center"/>
    </xf>
    <xf numFmtId="44" fontId="4" fillId="0" borderId="4" xfId="1" applyFont="1" applyBorder="1" applyAlignment="1">
      <alignment horizontal="center"/>
    </xf>
    <xf numFmtId="44" fontId="0" fillId="4" borderId="0" xfId="1" applyFont="1" applyFill="1" applyAlignment="1"/>
    <xf numFmtId="44" fontId="12" fillId="4" borderId="0" xfId="1" applyFont="1" applyFill="1"/>
    <xf numFmtId="0" fontId="12" fillId="0" borderId="1" xfId="0" applyFont="1" applyFill="1" applyBorder="1"/>
    <xf numFmtId="165" fontId="12" fillId="0" borderId="1" xfId="0" applyNumberFormat="1" applyFont="1" applyFill="1" applyBorder="1"/>
    <xf numFmtId="3" fontId="12" fillId="0" borderId="1" xfId="0" applyNumberFormat="1" applyFont="1" applyFill="1" applyBorder="1"/>
    <xf numFmtId="4" fontId="12" fillId="0" borderId="1" xfId="0" applyNumberFormat="1" applyFont="1" applyFill="1" applyBorder="1"/>
    <xf numFmtId="164" fontId="27" fillId="0" borderId="1" xfId="0" applyNumberFormat="1" applyFont="1" applyFill="1" applyBorder="1"/>
    <xf numFmtId="0" fontId="12" fillId="0" borderId="1" xfId="0" applyFont="1" applyFill="1" applyBorder="1" applyAlignment="1">
      <alignment horizontal="center"/>
    </xf>
    <xf numFmtId="0" fontId="16" fillId="0" borderId="0" xfId="0" applyFont="1" applyFill="1"/>
    <xf numFmtId="0" fontId="16" fillId="0" borderId="0" xfId="0" applyFont="1" applyFill="1" applyAlignment="1">
      <alignment horizontal="center"/>
    </xf>
    <xf numFmtId="0" fontId="12" fillId="0" borderId="0" xfId="0" applyFont="1" applyFill="1"/>
    <xf numFmtId="44" fontId="12" fillId="0" borderId="0" xfId="1" applyFont="1" applyFill="1"/>
    <xf numFmtId="0" fontId="12" fillId="0" borderId="0" xfId="0" applyFont="1" applyFill="1" applyAlignment="1">
      <alignment horizontal="center" vertical="center"/>
    </xf>
    <xf numFmtId="0" fontId="12" fillId="0" borderId="2" xfId="0" applyFont="1" applyFill="1" applyBorder="1"/>
    <xf numFmtId="165" fontId="12" fillId="0" borderId="2" xfId="0" applyNumberFormat="1" applyFont="1" applyFill="1" applyBorder="1"/>
    <xf numFmtId="0" fontId="16" fillId="0" borderId="0" xfId="0" applyFont="1" applyFill="1" applyAlignment="1">
      <alignment horizontal="center" vertical="center"/>
    </xf>
    <xf numFmtId="0" fontId="28" fillId="0" borderId="0" xfId="0" applyFont="1" applyFill="1" applyAlignment="1">
      <alignment horizontal="center"/>
    </xf>
    <xf numFmtId="0" fontId="12" fillId="0" borderId="1" xfId="0" applyFont="1" applyFill="1" applyBorder="1" applyAlignment="1">
      <alignment vertical="center"/>
    </xf>
    <xf numFmtId="165" fontId="12" fillId="0" borderId="2" xfId="0" applyNumberFormat="1" applyFont="1" applyFill="1" applyBorder="1" applyAlignment="1">
      <alignment vertical="center"/>
    </xf>
    <xf numFmtId="0" fontId="12" fillId="0" borderId="2" xfId="0" applyFont="1" applyFill="1" applyBorder="1" applyAlignment="1">
      <alignment vertical="center"/>
    </xf>
    <xf numFmtId="0" fontId="16" fillId="0" borderId="0" xfId="0" applyFont="1" applyFill="1" applyAlignment="1">
      <alignment vertical="center"/>
    </xf>
    <xf numFmtId="0" fontId="16" fillId="0" borderId="0" xfId="0" applyFont="1" applyFill="1" applyAlignment="1">
      <alignment vertical="center" wrapText="1"/>
    </xf>
    <xf numFmtId="3" fontId="12" fillId="0" borderId="1" xfId="0" applyNumberFormat="1" applyFont="1" applyFill="1" applyBorder="1" applyAlignment="1">
      <alignment horizontal="center" vertical="center"/>
    </xf>
    <xf numFmtId="4" fontId="12" fillId="0" borderId="1" xfId="0" applyNumberFormat="1" applyFont="1" applyFill="1" applyBorder="1" applyAlignment="1">
      <alignment vertical="center"/>
    </xf>
    <xf numFmtId="164" fontId="27" fillId="0" borderId="1" xfId="0" applyNumberFormat="1" applyFont="1" applyFill="1" applyBorder="1" applyAlignment="1">
      <alignment vertical="center"/>
    </xf>
    <xf numFmtId="0" fontId="12" fillId="0" borderId="0" xfId="0" applyFont="1" applyFill="1" applyAlignment="1">
      <alignment vertical="center"/>
    </xf>
    <xf numFmtId="3" fontId="12" fillId="0" borderId="1" xfId="0" applyNumberFormat="1" applyFont="1" applyFill="1" applyBorder="1" applyAlignment="1">
      <alignment vertical="center"/>
    </xf>
    <xf numFmtId="44" fontId="12" fillId="4" borderId="0" xfId="1" applyFont="1" applyFill="1" applyAlignment="1">
      <alignment horizontal="center"/>
    </xf>
    <xf numFmtId="44" fontId="16" fillId="0" borderId="0" xfId="1" applyFont="1" applyFill="1" applyAlignment="1">
      <alignment horizontal="center"/>
    </xf>
    <xf numFmtId="44" fontId="16" fillId="4" borderId="0" xfId="1" applyFont="1" applyFill="1" applyAlignment="1">
      <alignment horizontal="center" vertical="center" wrapText="1"/>
    </xf>
    <xf numFmtId="44" fontId="16" fillId="0" borderId="0" xfId="1" applyFont="1" applyFill="1" applyAlignment="1">
      <alignment horizontal="center" vertical="center"/>
    </xf>
    <xf numFmtId="44" fontId="16" fillId="0" borderId="0" xfId="1" applyFont="1" applyFill="1" applyAlignment="1">
      <alignment horizontal="center" vertical="center" wrapText="1"/>
    </xf>
    <xf numFmtId="44" fontId="16" fillId="4" borderId="0" xfId="1" applyFont="1" applyFill="1" applyAlignment="1">
      <alignment horizontal="center" vertical="center"/>
    </xf>
    <xf numFmtId="44" fontId="12" fillId="4" borderId="0" xfId="1" applyFont="1" applyFill="1" applyBorder="1" applyAlignment="1">
      <alignment horizontal="center"/>
    </xf>
    <xf numFmtId="44" fontId="12" fillId="4" borderId="4" xfId="1" applyFont="1" applyFill="1" applyBorder="1" applyAlignment="1">
      <alignment horizontal="center"/>
    </xf>
    <xf numFmtId="44" fontId="12" fillId="0" borderId="0" xfId="1" applyFont="1" applyFill="1" applyBorder="1" applyAlignment="1">
      <alignment horizontal="center"/>
    </xf>
    <xf numFmtId="44" fontId="12" fillId="0" borderId="4" xfId="1" applyFont="1" applyFill="1" applyBorder="1" applyAlignment="1">
      <alignment horizontal="center"/>
    </xf>
    <xf numFmtId="44" fontId="12" fillId="0" borderId="0" xfId="1" applyFont="1" applyFill="1" applyAlignment="1">
      <alignment horizontal="center"/>
    </xf>
    <xf numFmtId="0" fontId="7" fillId="0" borderId="1" xfId="0" applyFont="1" applyFill="1" applyBorder="1"/>
    <xf numFmtId="165" fontId="7" fillId="0" borderId="1" xfId="0" applyNumberFormat="1" applyFont="1" applyFill="1" applyBorder="1" applyAlignment="1">
      <alignment horizontal="center"/>
    </xf>
    <xf numFmtId="0" fontId="7" fillId="0" borderId="1" xfId="0" applyFont="1" applyFill="1" applyBorder="1" applyAlignment="1">
      <alignment horizontal="center"/>
    </xf>
    <xf numFmtId="166"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xf>
    <xf numFmtId="164" fontId="11" fillId="0" borderId="1" xfId="0" applyNumberFormat="1" applyFont="1" applyFill="1" applyBorder="1" applyAlignment="1">
      <alignment horizontal="center" vertical="center"/>
    </xf>
    <xf numFmtId="0" fontId="0" fillId="0" borderId="0" xfId="0" applyFill="1"/>
    <xf numFmtId="0" fontId="7" fillId="0" borderId="1" xfId="0" applyFont="1" applyFill="1" applyBorder="1" applyAlignment="1">
      <alignment horizontal="center" vertical="center"/>
    </xf>
    <xf numFmtId="0" fontId="4" fillId="0" borderId="1" xfId="0" applyFont="1" applyFill="1" applyBorder="1" applyAlignment="1">
      <alignment wrapText="1"/>
    </xf>
    <xf numFmtId="0" fontId="7" fillId="0" borderId="1" xfId="0" applyFont="1" applyFill="1" applyBorder="1" applyAlignment="1">
      <alignment vertical="center"/>
    </xf>
    <xf numFmtId="165"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0" fontId="7" fillId="0" borderId="1" xfId="0" applyFont="1" applyFill="1" applyBorder="1" applyAlignment="1">
      <alignment vertical="top" wrapText="1"/>
    </xf>
    <xf numFmtId="0" fontId="7" fillId="0" borderId="1" xfId="0" applyFont="1" applyFill="1" applyBorder="1" applyAlignment="1">
      <alignment vertical="center" wrapText="1"/>
    </xf>
    <xf numFmtId="0" fontId="0" fillId="0" borderId="0" xfId="0" applyFill="1" applyAlignment="1">
      <alignment horizontal="center"/>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vertical="top" wrapText="1"/>
    </xf>
    <xf numFmtId="0" fontId="15" fillId="0" borderId="0" xfId="0" applyFont="1" applyBorder="1" applyAlignment="1">
      <alignment horizontal="center"/>
    </xf>
    <xf numFmtId="44" fontId="7" fillId="3" borderId="0" xfId="1" applyFont="1" applyFill="1" applyBorder="1" applyAlignment="1">
      <alignment vertical="top" wrapText="1"/>
    </xf>
    <xf numFmtId="44" fontId="7" fillId="4" borderId="0" xfId="1" applyFont="1" applyFill="1" applyBorder="1" applyAlignment="1">
      <alignment vertical="top" wrapText="1"/>
    </xf>
    <xf numFmtId="44" fontId="7" fillId="3" borderId="0" xfId="1" applyFont="1" applyFill="1" applyBorder="1" applyAlignment="1">
      <alignment vertical="center" wrapText="1"/>
    </xf>
    <xf numFmtId="44" fontId="7" fillId="4" borderId="0" xfId="1" applyFont="1" applyFill="1" applyBorder="1" applyAlignment="1">
      <alignment vertical="center" wrapText="1"/>
    </xf>
    <xf numFmtId="44" fontId="4" fillId="0" borderId="0" xfId="1" applyFont="1" applyFill="1" applyBorder="1" applyAlignment="1">
      <alignment wrapText="1"/>
    </xf>
    <xf numFmtId="44" fontId="7" fillId="0" borderId="0" xfId="1" applyFont="1" applyFill="1" applyBorder="1" applyAlignment="1">
      <alignment vertical="top" wrapText="1"/>
    </xf>
    <xf numFmtId="44" fontId="7" fillId="0" borderId="0" xfId="1" applyFont="1" applyFill="1" applyBorder="1" applyAlignment="1">
      <alignment vertical="center" wrapText="1"/>
    </xf>
    <xf numFmtId="44" fontId="0" fillId="0" borderId="0" xfId="1" applyFont="1" applyFill="1" applyAlignment="1">
      <alignment vertical="top" wrapText="1"/>
    </xf>
    <xf numFmtId="44" fontId="0" fillId="4" borderId="0" xfId="1" applyFont="1" applyFill="1" applyAlignment="1">
      <alignment wrapText="1"/>
    </xf>
    <xf numFmtId="44" fontId="0" fillId="4" borderId="0" xfId="1" applyFont="1" applyFill="1" applyAlignment="1">
      <alignment horizontal="left" wrapText="1"/>
    </xf>
    <xf numFmtId="44" fontId="16" fillId="4" borderId="0" xfId="1" applyFont="1" applyFill="1" applyAlignment="1">
      <alignment horizontal="center"/>
    </xf>
    <xf numFmtId="44" fontId="12" fillId="3" borderId="0" xfId="1" applyFont="1" applyFill="1" applyBorder="1" applyAlignment="1">
      <alignment horizontal="center"/>
    </xf>
    <xf numFmtId="44" fontId="12" fillId="3" borderId="4" xfId="1" applyFont="1" applyFill="1" applyBorder="1" applyAlignment="1">
      <alignment horizontal="center"/>
    </xf>
    <xf numFmtId="0" fontId="24" fillId="0" borderId="1" xfId="0" applyFont="1" applyFill="1" applyBorder="1"/>
    <xf numFmtId="165" fontId="24" fillId="0" borderId="1" xfId="0" applyNumberFormat="1" applyFont="1" applyFill="1" applyBorder="1"/>
    <xf numFmtId="3" fontId="24" fillId="0" borderId="1" xfId="0" applyNumberFormat="1" applyFont="1" applyFill="1" applyBorder="1"/>
    <xf numFmtId="164" fontId="25" fillId="0" borderId="1" xfId="0" applyNumberFormat="1" applyFont="1" applyFill="1" applyBorder="1"/>
    <xf numFmtId="0" fontId="24" fillId="0" borderId="1" xfId="0" applyFont="1" applyFill="1" applyBorder="1" applyAlignment="1">
      <alignment horizontal="center" vertical="center"/>
    </xf>
    <xf numFmtId="0" fontId="24" fillId="0" borderId="2" xfId="0" applyFont="1" applyFill="1" applyBorder="1"/>
    <xf numFmtId="165" fontId="24" fillId="0" borderId="2" xfId="0" applyNumberFormat="1" applyFont="1" applyFill="1" applyBorder="1"/>
    <xf numFmtId="44" fontId="24" fillId="3" borderId="0" xfId="1" applyFont="1" applyFill="1" applyBorder="1" applyAlignment="1">
      <alignment horizontal="center"/>
    </xf>
    <xf numFmtId="44" fontId="24" fillId="3" borderId="4" xfId="1" applyFont="1" applyFill="1" applyBorder="1" applyAlignment="1">
      <alignment horizontal="center"/>
    </xf>
    <xf numFmtId="44" fontId="24" fillId="0" borderId="0" xfId="1" applyFont="1" applyFill="1" applyBorder="1" applyAlignment="1">
      <alignment horizontal="center"/>
    </xf>
    <xf numFmtId="44" fontId="24" fillId="0" borderId="4" xfId="1" applyFont="1" applyFill="1" applyBorder="1" applyAlignment="1">
      <alignment horizontal="center"/>
    </xf>
    <xf numFmtId="165" fontId="4" fillId="0" borderId="1" xfId="0" applyNumberFormat="1" applyFont="1" applyFill="1" applyBorder="1"/>
    <xf numFmtId="0" fontId="4" fillId="0" borderId="1" xfId="0" applyFont="1" applyFill="1" applyBorder="1"/>
    <xf numFmtId="3" fontId="4" fillId="0" borderId="1" xfId="0" applyNumberFormat="1" applyFont="1" applyFill="1" applyBorder="1"/>
    <xf numFmtId="164" fontId="5" fillId="0" borderId="1" xfId="0" applyNumberFormat="1" applyFont="1" applyFill="1" applyBorder="1"/>
    <xf numFmtId="0" fontId="4" fillId="0" borderId="1" xfId="0" applyFont="1" applyFill="1" applyBorder="1" applyAlignment="1">
      <alignment horizontal="center"/>
    </xf>
    <xf numFmtId="44" fontId="7" fillId="3" borderId="4" xfId="1" applyFont="1" applyFill="1" applyBorder="1" applyAlignment="1">
      <alignment horizontal="center" vertical="center" wrapText="1"/>
    </xf>
    <xf numFmtId="44" fontId="7" fillId="3" borderId="0" xfId="1" applyFont="1" applyFill="1" applyBorder="1" applyAlignment="1">
      <alignment horizontal="center" vertical="center" wrapText="1"/>
    </xf>
    <xf numFmtId="0" fontId="4" fillId="0" borderId="2" xfId="0" applyFont="1" applyFill="1" applyBorder="1"/>
    <xf numFmtId="44" fontId="0" fillId="0" borderId="0" xfId="1" applyFont="1" applyFill="1" applyAlignment="1"/>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9B046-B512-4A98-8C21-38AA994D5914}">
  <dimension ref="A1:O27"/>
  <sheetViews>
    <sheetView topLeftCell="D1" workbookViewId="0">
      <selection activeCell="N24" sqref="N24:N27"/>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1" width="15" customWidth="1"/>
    <col min="12" max="12" width="33.140625" customWidth="1"/>
    <col min="13" max="14" width="20.28515625" customWidth="1"/>
    <col min="15" max="15" width="18.28515625" customWidth="1"/>
  </cols>
  <sheetData>
    <row r="1" spans="1:15" ht="25.5" x14ac:dyDescent="0.5">
      <c r="A1" s="1" t="s">
        <v>1348</v>
      </c>
      <c r="B1" s="1"/>
      <c r="C1" s="1"/>
      <c r="D1" s="1"/>
    </row>
    <row r="2" spans="1:15" ht="35.25" customHeight="1" x14ac:dyDescent="0.3">
      <c r="A2" s="241" t="s">
        <v>21</v>
      </c>
      <c r="B2" s="241"/>
      <c r="C2" s="241"/>
      <c r="D2" s="241"/>
      <c r="E2" s="241"/>
      <c r="F2" s="241"/>
      <c r="G2" s="241"/>
      <c r="H2" s="241"/>
    </row>
    <row r="3" spans="1:15" x14ac:dyDescent="0.25">
      <c r="A3" t="s">
        <v>899</v>
      </c>
    </row>
    <row r="5" spans="1:15" ht="32.1" customHeight="1"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1346</v>
      </c>
    </row>
    <row r="6" spans="1:15" s="11" customFormat="1" x14ac:dyDescent="0.25">
      <c r="A6" s="16" t="s">
        <v>152</v>
      </c>
      <c r="B6" s="15">
        <v>202400000006667</v>
      </c>
      <c r="C6" s="7" t="s">
        <v>900</v>
      </c>
      <c r="D6" s="7">
        <v>240</v>
      </c>
      <c r="E6" s="7" t="s">
        <v>901</v>
      </c>
      <c r="F6" s="7" t="s">
        <v>903</v>
      </c>
      <c r="G6" s="12">
        <v>1</v>
      </c>
      <c r="H6" s="12">
        <v>0</v>
      </c>
      <c r="I6" s="13">
        <f>IF(G6&gt;0, H6/G6, 0)</f>
        <v>0</v>
      </c>
      <c r="J6" s="14" t="s">
        <v>8</v>
      </c>
      <c r="K6" s="14">
        <v>0</v>
      </c>
      <c r="L6" s="7" t="s">
        <v>931</v>
      </c>
      <c r="M6" s="259">
        <v>2526598000</v>
      </c>
      <c r="N6" s="260">
        <v>262727567</v>
      </c>
      <c r="O6" s="11" t="s">
        <v>1347</v>
      </c>
    </row>
    <row r="7" spans="1:15" s="11" customFormat="1" x14ac:dyDescent="0.25">
      <c r="A7" s="16" t="s">
        <v>152</v>
      </c>
      <c r="B7" s="15">
        <v>202400000006667</v>
      </c>
      <c r="C7" s="7" t="s">
        <v>900</v>
      </c>
      <c r="D7" s="7">
        <v>240</v>
      </c>
      <c r="E7" s="7" t="s">
        <v>902</v>
      </c>
      <c r="F7" s="7" t="s">
        <v>904</v>
      </c>
      <c r="G7" s="12">
        <v>1</v>
      </c>
      <c r="H7" s="12">
        <v>0</v>
      </c>
      <c r="I7" s="13">
        <f t="shared" ref="I7:I27" si="0">IF(G7&gt;0, H7/G7, 0)</f>
        <v>0</v>
      </c>
      <c r="J7" s="14" t="s">
        <v>8</v>
      </c>
      <c r="K7" s="14">
        <v>0</v>
      </c>
      <c r="L7" s="7" t="s">
        <v>932</v>
      </c>
      <c r="M7" s="259"/>
      <c r="N7" s="260"/>
      <c r="O7" s="11" t="s">
        <v>1347</v>
      </c>
    </row>
    <row r="8" spans="1:15" s="11" customFormat="1" x14ac:dyDescent="0.25">
      <c r="A8" s="16" t="s">
        <v>152</v>
      </c>
      <c r="B8" s="15">
        <v>202400000006667</v>
      </c>
      <c r="C8" s="7" t="s">
        <v>900</v>
      </c>
      <c r="D8" s="7">
        <v>240</v>
      </c>
      <c r="E8" s="7" t="s">
        <v>902</v>
      </c>
      <c r="F8" s="7" t="s">
        <v>905</v>
      </c>
      <c r="G8" s="12">
        <v>1</v>
      </c>
      <c r="H8" s="12">
        <v>1</v>
      </c>
      <c r="I8" s="13">
        <f t="shared" si="0"/>
        <v>1</v>
      </c>
      <c r="J8" s="14" t="s">
        <v>7</v>
      </c>
      <c r="K8" s="14">
        <v>244</v>
      </c>
      <c r="L8" s="7" t="s">
        <v>933</v>
      </c>
      <c r="M8" s="259"/>
      <c r="N8" s="260"/>
      <c r="O8" s="11" t="s">
        <v>1347</v>
      </c>
    </row>
    <row r="9" spans="1:15" s="333" customFormat="1" x14ac:dyDescent="0.25">
      <c r="A9" s="327" t="s">
        <v>152</v>
      </c>
      <c r="B9" s="371">
        <v>202400000006667</v>
      </c>
      <c r="C9" s="372" t="s">
        <v>900</v>
      </c>
      <c r="D9" s="372">
        <v>241</v>
      </c>
      <c r="E9" s="372" t="s">
        <v>906</v>
      </c>
      <c r="F9" s="372" t="s">
        <v>907</v>
      </c>
      <c r="G9" s="373">
        <v>1</v>
      </c>
      <c r="H9" s="373">
        <v>1</v>
      </c>
      <c r="I9" s="374">
        <f t="shared" si="0"/>
        <v>1</v>
      </c>
      <c r="J9" s="375" t="s">
        <v>7</v>
      </c>
      <c r="K9" s="375">
        <v>244</v>
      </c>
      <c r="L9" s="372" t="s">
        <v>934</v>
      </c>
      <c r="M9" s="261">
        <v>113987201</v>
      </c>
      <c r="N9" s="262">
        <v>83157600</v>
      </c>
      <c r="O9" s="333" t="s">
        <v>1347</v>
      </c>
    </row>
    <row r="10" spans="1:15" s="333" customFormat="1" x14ac:dyDescent="0.25">
      <c r="A10" s="327" t="s">
        <v>152</v>
      </c>
      <c r="B10" s="371">
        <v>202400000006667</v>
      </c>
      <c r="C10" s="372" t="s">
        <v>900</v>
      </c>
      <c r="D10" s="372">
        <v>241</v>
      </c>
      <c r="E10" s="372" t="s">
        <v>906</v>
      </c>
      <c r="F10" s="372" t="s">
        <v>908</v>
      </c>
      <c r="G10" s="373">
        <v>1</v>
      </c>
      <c r="H10" s="373">
        <v>0</v>
      </c>
      <c r="I10" s="374">
        <f t="shared" si="0"/>
        <v>0</v>
      </c>
      <c r="J10" s="375" t="s">
        <v>10</v>
      </c>
      <c r="K10" s="375">
        <v>0</v>
      </c>
      <c r="L10" s="372" t="s">
        <v>935</v>
      </c>
      <c r="M10" s="261"/>
      <c r="N10" s="262"/>
      <c r="O10" s="333" t="s">
        <v>1347</v>
      </c>
    </row>
    <row r="11" spans="1:15" s="333" customFormat="1" x14ac:dyDescent="0.25">
      <c r="A11" s="327" t="s">
        <v>152</v>
      </c>
      <c r="B11" s="371">
        <v>202400000006667</v>
      </c>
      <c r="C11" s="372" t="s">
        <v>900</v>
      </c>
      <c r="D11" s="372">
        <v>241</v>
      </c>
      <c r="E11" s="372" t="s">
        <v>906</v>
      </c>
      <c r="F11" s="372" t="s">
        <v>909</v>
      </c>
      <c r="G11" s="373">
        <v>1</v>
      </c>
      <c r="H11" s="373">
        <v>0</v>
      </c>
      <c r="I11" s="374">
        <f t="shared" si="0"/>
        <v>0</v>
      </c>
      <c r="J11" s="375" t="s">
        <v>10</v>
      </c>
      <c r="K11" s="375">
        <v>0</v>
      </c>
      <c r="L11" s="372" t="s">
        <v>935</v>
      </c>
      <c r="M11" s="261"/>
      <c r="N11" s="262"/>
      <c r="O11" s="333" t="s">
        <v>1347</v>
      </c>
    </row>
    <row r="12" spans="1:15" s="333" customFormat="1" x14ac:dyDescent="0.25">
      <c r="A12" s="327" t="s">
        <v>152</v>
      </c>
      <c r="B12" s="371">
        <v>202400000006667</v>
      </c>
      <c r="C12" s="372" t="s">
        <v>900</v>
      </c>
      <c r="D12" s="372">
        <v>241</v>
      </c>
      <c r="E12" s="372" t="s">
        <v>906</v>
      </c>
      <c r="F12" s="372" t="s">
        <v>905</v>
      </c>
      <c r="G12" s="373">
        <v>1</v>
      </c>
      <c r="H12" s="373">
        <v>1</v>
      </c>
      <c r="I12" s="374">
        <f t="shared" si="0"/>
        <v>1</v>
      </c>
      <c r="J12" s="375" t="s">
        <v>7</v>
      </c>
      <c r="K12" s="375">
        <v>244</v>
      </c>
      <c r="L12" s="372" t="s">
        <v>936</v>
      </c>
      <c r="M12" s="261"/>
      <c r="N12" s="262"/>
      <c r="O12" s="333" t="s">
        <v>1347</v>
      </c>
    </row>
    <row r="13" spans="1:15" s="11" customFormat="1" x14ac:dyDescent="0.25">
      <c r="A13" s="16" t="s">
        <v>152</v>
      </c>
      <c r="B13" s="15">
        <v>202400000006673</v>
      </c>
      <c r="C13" s="7" t="s">
        <v>910</v>
      </c>
      <c r="D13" s="7">
        <v>236</v>
      </c>
      <c r="E13" s="7" t="s">
        <v>911</v>
      </c>
      <c r="F13" s="7" t="s">
        <v>912</v>
      </c>
      <c r="G13" s="12">
        <v>1</v>
      </c>
      <c r="H13" s="12">
        <v>0</v>
      </c>
      <c r="I13" s="13">
        <f t="shared" si="0"/>
        <v>0</v>
      </c>
      <c r="J13" s="14" t="s">
        <v>8</v>
      </c>
      <c r="K13" s="14">
        <v>0</v>
      </c>
      <c r="L13" s="7" t="s">
        <v>937</v>
      </c>
      <c r="M13" s="259">
        <v>1030000000</v>
      </c>
      <c r="N13" s="260">
        <v>0</v>
      </c>
      <c r="O13" s="11" t="s">
        <v>1347</v>
      </c>
    </row>
    <row r="14" spans="1:15" s="11" customFormat="1" x14ac:dyDescent="0.25">
      <c r="A14" s="16" t="s">
        <v>152</v>
      </c>
      <c r="B14" s="15">
        <v>202400000006673</v>
      </c>
      <c r="C14" s="7" t="s">
        <v>910</v>
      </c>
      <c r="D14" s="7">
        <v>236</v>
      </c>
      <c r="E14" s="7" t="s">
        <v>911</v>
      </c>
      <c r="F14" s="7" t="s">
        <v>913</v>
      </c>
      <c r="G14" s="12">
        <v>1</v>
      </c>
      <c r="H14" s="12">
        <v>0</v>
      </c>
      <c r="I14" s="13">
        <f t="shared" si="0"/>
        <v>0</v>
      </c>
      <c r="J14" s="14" t="s">
        <v>10</v>
      </c>
      <c r="K14" s="14">
        <v>0</v>
      </c>
      <c r="L14" s="7" t="s">
        <v>935</v>
      </c>
      <c r="M14" s="259"/>
      <c r="N14" s="260"/>
      <c r="O14" s="11" t="s">
        <v>1347</v>
      </c>
    </row>
    <row r="15" spans="1:15" s="11" customFormat="1" x14ac:dyDescent="0.25">
      <c r="A15" s="16" t="s">
        <v>152</v>
      </c>
      <c r="B15" s="15">
        <v>202400000006673</v>
      </c>
      <c r="C15" s="7" t="s">
        <v>910</v>
      </c>
      <c r="D15" s="7">
        <v>236</v>
      </c>
      <c r="E15" s="7" t="s">
        <v>911</v>
      </c>
      <c r="F15" s="7" t="s">
        <v>914</v>
      </c>
      <c r="G15" s="12">
        <v>1</v>
      </c>
      <c r="H15" s="12">
        <v>0</v>
      </c>
      <c r="I15" s="13">
        <f t="shared" si="0"/>
        <v>0</v>
      </c>
      <c r="J15" s="14" t="s">
        <v>10</v>
      </c>
      <c r="K15" s="14">
        <v>0</v>
      </c>
      <c r="L15" s="7" t="s">
        <v>935</v>
      </c>
      <c r="M15" s="259"/>
      <c r="N15" s="260"/>
      <c r="O15" s="11" t="s">
        <v>1347</v>
      </c>
    </row>
    <row r="16" spans="1:15" s="11" customFormat="1" x14ac:dyDescent="0.25">
      <c r="A16" s="16" t="s">
        <v>152</v>
      </c>
      <c r="B16" s="15">
        <v>202400000006673</v>
      </c>
      <c r="C16" s="7" t="s">
        <v>910</v>
      </c>
      <c r="D16" s="7">
        <v>236</v>
      </c>
      <c r="E16" s="7" t="s">
        <v>911</v>
      </c>
      <c r="F16" s="7" t="s">
        <v>915</v>
      </c>
      <c r="G16" s="12">
        <v>1</v>
      </c>
      <c r="H16" s="12">
        <v>0</v>
      </c>
      <c r="I16" s="13">
        <f t="shared" si="0"/>
        <v>0</v>
      </c>
      <c r="J16" s="14" t="s">
        <v>10</v>
      </c>
      <c r="K16" s="14">
        <v>0</v>
      </c>
      <c r="L16" s="7" t="s">
        <v>935</v>
      </c>
      <c r="M16" s="259"/>
      <c r="N16" s="260"/>
      <c r="O16" s="11" t="s">
        <v>1347</v>
      </c>
    </row>
    <row r="17" spans="1:15" s="11" customFormat="1" x14ac:dyDescent="0.25">
      <c r="A17" s="16" t="s">
        <v>152</v>
      </c>
      <c r="B17" s="15">
        <v>202400000006673</v>
      </c>
      <c r="C17" s="7" t="s">
        <v>910</v>
      </c>
      <c r="D17" s="7">
        <v>236</v>
      </c>
      <c r="E17" s="7" t="s">
        <v>911</v>
      </c>
      <c r="F17" s="7" t="s">
        <v>916</v>
      </c>
      <c r="G17" s="12">
        <v>1</v>
      </c>
      <c r="H17" s="12">
        <v>0</v>
      </c>
      <c r="I17" s="13">
        <f t="shared" si="0"/>
        <v>0</v>
      </c>
      <c r="J17" s="14" t="s">
        <v>10</v>
      </c>
      <c r="K17" s="14">
        <v>0</v>
      </c>
      <c r="L17" s="7" t="s">
        <v>935</v>
      </c>
      <c r="M17" s="259"/>
      <c r="N17" s="260"/>
      <c r="O17" s="11" t="s">
        <v>1347</v>
      </c>
    </row>
    <row r="18" spans="1:15" s="11" customFormat="1" x14ac:dyDescent="0.25">
      <c r="A18" s="16" t="s">
        <v>152</v>
      </c>
      <c r="B18" s="15">
        <v>202400000006673</v>
      </c>
      <c r="C18" s="7" t="s">
        <v>910</v>
      </c>
      <c r="D18" s="7">
        <v>236</v>
      </c>
      <c r="E18" s="7" t="s">
        <v>911</v>
      </c>
      <c r="F18" s="7" t="s">
        <v>917</v>
      </c>
      <c r="G18" s="12">
        <v>1</v>
      </c>
      <c r="H18" s="12">
        <v>0</v>
      </c>
      <c r="I18" s="13">
        <f t="shared" si="0"/>
        <v>0</v>
      </c>
      <c r="J18" s="14" t="s">
        <v>10</v>
      </c>
      <c r="K18" s="14">
        <v>0</v>
      </c>
      <c r="L18" s="7" t="s">
        <v>935</v>
      </c>
      <c r="M18" s="259"/>
      <c r="N18" s="260"/>
      <c r="O18" s="11" t="s">
        <v>1347</v>
      </c>
    </row>
    <row r="19" spans="1:15" s="333" customFormat="1" x14ac:dyDescent="0.25">
      <c r="A19" s="327" t="s">
        <v>152</v>
      </c>
      <c r="B19" s="371">
        <v>202400000006673</v>
      </c>
      <c r="C19" s="372" t="s">
        <v>910</v>
      </c>
      <c r="D19" s="372">
        <v>237</v>
      </c>
      <c r="E19" s="372" t="s">
        <v>918</v>
      </c>
      <c r="F19" s="372" t="s">
        <v>919</v>
      </c>
      <c r="G19" s="373">
        <v>1</v>
      </c>
      <c r="H19" s="373">
        <v>0</v>
      </c>
      <c r="I19" s="374">
        <f t="shared" si="0"/>
        <v>0</v>
      </c>
      <c r="J19" s="375" t="s">
        <v>10</v>
      </c>
      <c r="K19" s="375">
        <v>0</v>
      </c>
      <c r="L19" s="372" t="s">
        <v>938</v>
      </c>
      <c r="M19" s="261">
        <v>1406487520</v>
      </c>
      <c r="N19" s="262">
        <v>0</v>
      </c>
      <c r="O19" s="333" t="s">
        <v>1347</v>
      </c>
    </row>
    <row r="20" spans="1:15" s="333" customFormat="1" x14ac:dyDescent="0.25">
      <c r="A20" s="327" t="s">
        <v>152</v>
      </c>
      <c r="B20" s="371">
        <v>202400000006673</v>
      </c>
      <c r="C20" s="372" t="s">
        <v>910</v>
      </c>
      <c r="D20" s="372">
        <v>237</v>
      </c>
      <c r="E20" s="372" t="s">
        <v>918</v>
      </c>
      <c r="F20" s="372" t="s">
        <v>920</v>
      </c>
      <c r="G20" s="373">
        <v>1</v>
      </c>
      <c r="H20" s="373">
        <v>0</v>
      </c>
      <c r="I20" s="374">
        <f t="shared" si="0"/>
        <v>0</v>
      </c>
      <c r="J20" s="375" t="s">
        <v>8</v>
      </c>
      <c r="K20" s="375">
        <v>0</v>
      </c>
      <c r="L20" s="372" t="s">
        <v>939</v>
      </c>
      <c r="M20" s="261"/>
      <c r="N20" s="262"/>
      <c r="O20" s="333" t="s">
        <v>1347</v>
      </c>
    </row>
    <row r="21" spans="1:15" s="333" customFormat="1" x14ac:dyDescent="0.25">
      <c r="A21" s="327" t="s">
        <v>152</v>
      </c>
      <c r="B21" s="371">
        <v>202400000006673</v>
      </c>
      <c r="C21" s="372" t="s">
        <v>910</v>
      </c>
      <c r="D21" s="372">
        <v>237</v>
      </c>
      <c r="E21" s="372" t="s">
        <v>918</v>
      </c>
      <c r="F21" s="372" t="s">
        <v>921</v>
      </c>
      <c r="G21" s="373">
        <v>1</v>
      </c>
      <c r="H21" s="373">
        <v>0</v>
      </c>
      <c r="I21" s="374">
        <f t="shared" si="0"/>
        <v>0</v>
      </c>
      <c r="J21" s="375" t="s">
        <v>8</v>
      </c>
      <c r="K21" s="375">
        <v>0</v>
      </c>
      <c r="L21" s="372" t="s">
        <v>940</v>
      </c>
      <c r="M21" s="261"/>
      <c r="N21" s="262"/>
      <c r="O21" s="333" t="s">
        <v>1347</v>
      </c>
    </row>
    <row r="22" spans="1:15" s="333" customFormat="1" x14ac:dyDescent="0.25">
      <c r="A22" s="327" t="s">
        <v>152</v>
      </c>
      <c r="B22" s="371">
        <v>202400000006673</v>
      </c>
      <c r="C22" s="372" t="s">
        <v>910</v>
      </c>
      <c r="D22" s="372">
        <v>237</v>
      </c>
      <c r="E22" s="372" t="s">
        <v>918</v>
      </c>
      <c r="F22" s="372" t="s">
        <v>922</v>
      </c>
      <c r="G22" s="373">
        <v>1</v>
      </c>
      <c r="H22" s="373">
        <v>1</v>
      </c>
      <c r="I22" s="374">
        <f t="shared" si="0"/>
        <v>1</v>
      </c>
      <c r="J22" s="375" t="s">
        <v>7</v>
      </c>
      <c r="K22" s="375">
        <v>244</v>
      </c>
      <c r="L22" s="372" t="s">
        <v>941</v>
      </c>
      <c r="M22" s="261"/>
      <c r="N22" s="262"/>
      <c r="O22" s="333" t="s">
        <v>1347</v>
      </c>
    </row>
    <row r="23" spans="1:15" s="11" customFormat="1" x14ac:dyDescent="0.25">
      <c r="A23" s="16" t="s">
        <v>152</v>
      </c>
      <c r="B23" s="15">
        <v>202400000006673</v>
      </c>
      <c r="C23" s="7" t="s">
        <v>910</v>
      </c>
      <c r="D23" s="7">
        <v>238</v>
      </c>
      <c r="E23" s="7" t="s">
        <v>923</v>
      </c>
      <c r="F23" s="7" t="s">
        <v>924</v>
      </c>
      <c r="G23" s="12">
        <v>1</v>
      </c>
      <c r="H23" s="12">
        <v>0</v>
      </c>
      <c r="I23" s="13">
        <f t="shared" si="0"/>
        <v>0</v>
      </c>
      <c r="J23" s="14" t="s">
        <v>10</v>
      </c>
      <c r="K23" s="14">
        <v>0</v>
      </c>
      <c r="L23" s="7" t="s">
        <v>942</v>
      </c>
      <c r="M23" s="157">
        <v>0</v>
      </c>
      <c r="N23" s="157">
        <v>0</v>
      </c>
      <c r="O23" s="11" t="s">
        <v>1347</v>
      </c>
    </row>
    <row r="24" spans="1:15" s="333" customFormat="1" x14ac:dyDescent="0.25">
      <c r="A24" s="327" t="s">
        <v>152</v>
      </c>
      <c r="B24" s="371">
        <v>202400000006673</v>
      </c>
      <c r="C24" s="372" t="s">
        <v>910</v>
      </c>
      <c r="D24" s="372">
        <v>239</v>
      </c>
      <c r="E24" s="372" t="s">
        <v>925</v>
      </c>
      <c r="F24" s="372" t="s">
        <v>905</v>
      </c>
      <c r="G24" s="373">
        <v>1</v>
      </c>
      <c r="H24" s="373">
        <v>1</v>
      </c>
      <c r="I24" s="374">
        <f t="shared" si="0"/>
        <v>1</v>
      </c>
      <c r="J24" s="375" t="s">
        <v>7</v>
      </c>
      <c r="K24" s="375">
        <v>244</v>
      </c>
      <c r="L24" s="372" t="s">
        <v>943</v>
      </c>
      <c r="M24" s="261">
        <v>1146914799</v>
      </c>
      <c r="N24" s="262">
        <v>147657790</v>
      </c>
      <c r="O24" s="333" t="s">
        <v>1347</v>
      </c>
    </row>
    <row r="25" spans="1:15" s="333" customFormat="1" x14ac:dyDescent="0.25">
      <c r="A25" s="327" t="s">
        <v>152</v>
      </c>
      <c r="B25" s="371">
        <v>202400000006673</v>
      </c>
      <c r="C25" s="372" t="s">
        <v>910</v>
      </c>
      <c r="D25" s="372">
        <v>239</v>
      </c>
      <c r="E25" s="372" t="s">
        <v>925</v>
      </c>
      <c r="F25" s="372" t="s">
        <v>926</v>
      </c>
      <c r="G25" s="373">
        <v>1</v>
      </c>
      <c r="H25" s="373">
        <v>0</v>
      </c>
      <c r="I25" s="374">
        <f t="shared" si="0"/>
        <v>0</v>
      </c>
      <c r="J25" s="375" t="s">
        <v>8</v>
      </c>
      <c r="K25" s="375">
        <v>0</v>
      </c>
      <c r="L25" s="372" t="s">
        <v>944</v>
      </c>
      <c r="M25" s="261"/>
      <c r="N25" s="262"/>
      <c r="O25" s="333" t="s">
        <v>1347</v>
      </c>
    </row>
    <row r="26" spans="1:15" s="333" customFormat="1" x14ac:dyDescent="0.25">
      <c r="A26" s="327" t="s">
        <v>152</v>
      </c>
      <c r="B26" s="371">
        <v>202400000006673</v>
      </c>
      <c r="C26" s="372" t="s">
        <v>910</v>
      </c>
      <c r="D26" s="372">
        <v>239</v>
      </c>
      <c r="E26" s="372" t="s">
        <v>925</v>
      </c>
      <c r="F26" s="372" t="s">
        <v>927</v>
      </c>
      <c r="G26" s="373">
        <v>1</v>
      </c>
      <c r="H26" s="373">
        <v>0</v>
      </c>
      <c r="I26" s="374">
        <f t="shared" si="0"/>
        <v>0</v>
      </c>
      <c r="J26" s="375" t="s">
        <v>10</v>
      </c>
      <c r="K26" s="375">
        <v>0</v>
      </c>
      <c r="L26" s="372" t="s">
        <v>935</v>
      </c>
      <c r="M26" s="261"/>
      <c r="N26" s="262"/>
      <c r="O26" s="333" t="s">
        <v>1347</v>
      </c>
    </row>
    <row r="27" spans="1:15" s="333" customFormat="1" x14ac:dyDescent="0.25">
      <c r="A27" s="327" t="s">
        <v>152</v>
      </c>
      <c r="B27" s="371">
        <v>202400000006673</v>
      </c>
      <c r="C27" s="372" t="s">
        <v>910</v>
      </c>
      <c r="D27" s="372">
        <v>239</v>
      </c>
      <c r="E27" s="372" t="s">
        <v>925</v>
      </c>
      <c r="F27" s="333" t="s">
        <v>928</v>
      </c>
      <c r="G27" s="373">
        <v>1</v>
      </c>
      <c r="H27" s="373">
        <v>0</v>
      </c>
      <c r="I27" s="374">
        <f t="shared" si="0"/>
        <v>0</v>
      </c>
      <c r="J27" s="375" t="s">
        <v>10</v>
      </c>
      <c r="K27" s="375">
        <v>0</v>
      </c>
      <c r="L27" s="372" t="s">
        <v>935</v>
      </c>
      <c r="M27" s="261"/>
      <c r="N27" s="262"/>
      <c r="O27" s="333" t="s">
        <v>1347</v>
      </c>
    </row>
  </sheetData>
  <mergeCells count="11">
    <mergeCell ref="M13:M18"/>
    <mergeCell ref="N13:N18"/>
    <mergeCell ref="M19:M22"/>
    <mergeCell ref="N19:N22"/>
    <mergeCell ref="M24:M27"/>
    <mergeCell ref="N24:N27"/>
    <mergeCell ref="A2:H2"/>
    <mergeCell ref="M6:M8"/>
    <mergeCell ref="N6:N8"/>
    <mergeCell ref="M9:M12"/>
    <mergeCell ref="N9:N12"/>
  </mergeCells>
  <dataValidations count="1">
    <dataValidation type="list" allowBlank="1" sqref="J6:K27" xr:uid="{77E5F7B7-C5FC-4809-AFA4-389E6A6F847F}">
      <formula1>"No Iniciado,Iniciado,En Proceso,Retrasado,Completado"</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7ECF-9998-4A89-9608-09C5F3679F5B}">
  <dimension ref="A1:O148"/>
  <sheetViews>
    <sheetView topLeftCell="F123" workbookViewId="0">
      <selection activeCell="N147" sqref="N147:N148"/>
    </sheetView>
  </sheetViews>
  <sheetFormatPr baseColWidth="10" defaultColWidth="9.140625" defaultRowHeight="15" x14ac:dyDescent="0.25"/>
  <cols>
    <col min="1" max="1" width="97.140625" style="36" bestFit="1" customWidth="1"/>
    <col min="2" max="2" width="16.140625" style="36" bestFit="1" customWidth="1"/>
    <col min="3" max="3" width="72" style="36" customWidth="1"/>
    <col min="4" max="4" width="7.85546875" style="36" customWidth="1"/>
    <col min="5" max="5" width="63.85546875" style="37" customWidth="1"/>
    <col min="6" max="6" width="30.7109375" style="37" customWidth="1"/>
    <col min="7" max="7" width="14" style="63" customWidth="1"/>
    <col min="8" max="8" width="14" style="36" customWidth="1"/>
    <col min="9" max="9" width="12" style="36" customWidth="1"/>
    <col min="10" max="11" width="15" style="36" customWidth="1"/>
    <col min="12" max="12" width="70.5703125" style="36" customWidth="1"/>
    <col min="13" max="14" width="22" style="36" customWidth="1"/>
    <col min="15" max="15" width="18.7109375" style="36" customWidth="1"/>
    <col min="16" max="16384" width="9.140625" style="36"/>
  </cols>
  <sheetData>
    <row r="1" spans="1:15" ht="25.5" x14ac:dyDescent="0.25">
      <c r="A1" s="78" t="s">
        <v>1349</v>
      </c>
      <c r="B1" s="78"/>
      <c r="C1" s="78"/>
      <c r="D1" s="78"/>
    </row>
    <row r="2" spans="1:15" ht="35.25" customHeight="1" x14ac:dyDescent="0.25">
      <c r="A2" s="274" t="s">
        <v>21</v>
      </c>
      <c r="B2" s="274"/>
      <c r="C2" s="274"/>
      <c r="D2" s="274"/>
      <c r="E2" s="274"/>
      <c r="F2" s="274"/>
      <c r="G2" s="275"/>
      <c r="H2" s="274"/>
    </row>
    <row r="3" spans="1:15" x14ac:dyDescent="0.25">
      <c r="A3" s="36" t="s">
        <v>235</v>
      </c>
    </row>
    <row r="5" spans="1:15" ht="32.1" customHeight="1" x14ac:dyDescent="0.25">
      <c r="A5" s="2" t="s">
        <v>0</v>
      </c>
      <c r="B5" s="2" t="s">
        <v>23</v>
      </c>
      <c r="C5" s="2" t="s">
        <v>22</v>
      </c>
      <c r="D5" s="2" t="s">
        <v>25</v>
      </c>
      <c r="E5" s="2" t="s">
        <v>2</v>
      </c>
      <c r="F5" s="2" t="s">
        <v>3</v>
      </c>
      <c r="G5" s="2" t="s">
        <v>1409</v>
      </c>
      <c r="H5" s="2" t="s">
        <v>4</v>
      </c>
      <c r="I5" s="2" t="s">
        <v>5</v>
      </c>
      <c r="J5" s="2" t="s">
        <v>6</v>
      </c>
      <c r="K5" s="2" t="s">
        <v>929</v>
      </c>
      <c r="L5" s="2" t="s">
        <v>19</v>
      </c>
      <c r="M5" s="23" t="s">
        <v>1407</v>
      </c>
      <c r="N5" s="23" t="s">
        <v>1408</v>
      </c>
      <c r="O5" s="2" t="s">
        <v>1346</v>
      </c>
    </row>
    <row r="6" spans="1:15" s="46" customFormat="1" ht="16.5" customHeight="1" x14ac:dyDescent="0.25">
      <c r="A6" s="96" t="s">
        <v>11</v>
      </c>
      <c r="B6" s="97">
        <v>2024258170033</v>
      </c>
      <c r="C6" s="96" t="s">
        <v>236</v>
      </c>
      <c r="D6" s="96">
        <v>185</v>
      </c>
      <c r="E6" s="96" t="s">
        <v>237</v>
      </c>
      <c r="F6" s="96" t="s">
        <v>238</v>
      </c>
      <c r="G6" s="98">
        <v>1</v>
      </c>
      <c r="H6" s="99">
        <v>1</v>
      </c>
      <c r="I6" s="100">
        <v>1</v>
      </c>
      <c r="J6" s="101" t="s">
        <v>8</v>
      </c>
      <c r="K6" s="101">
        <v>51605</v>
      </c>
      <c r="L6" s="96" t="s">
        <v>1279</v>
      </c>
      <c r="M6" s="359">
        <v>8872687354</v>
      </c>
      <c r="N6" s="358">
        <v>0</v>
      </c>
      <c r="O6" s="46" t="s">
        <v>1385</v>
      </c>
    </row>
    <row r="7" spans="1:15" s="46" customFormat="1" ht="16.5" customHeight="1" x14ac:dyDescent="0.25">
      <c r="A7" s="102" t="s">
        <v>11</v>
      </c>
      <c r="B7" s="103">
        <v>2024258170033</v>
      </c>
      <c r="C7" s="102" t="s">
        <v>236</v>
      </c>
      <c r="D7" s="102">
        <v>185</v>
      </c>
      <c r="E7" s="102" t="s">
        <v>237</v>
      </c>
      <c r="F7" s="102" t="s">
        <v>239</v>
      </c>
      <c r="G7" s="104">
        <v>1</v>
      </c>
      <c r="H7" s="80">
        <v>0.1</v>
      </c>
      <c r="I7" s="105">
        <v>0.1</v>
      </c>
      <c r="J7" s="106" t="s">
        <v>947</v>
      </c>
      <c r="K7" s="101">
        <v>51605</v>
      </c>
      <c r="L7" s="102" t="s">
        <v>1280</v>
      </c>
      <c r="M7" s="359"/>
      <c r="N7" s="358"/>
      <c r="O7" s="46" t="s">
        <v>1385</v>
      </c>
    </row>
    <row r="8" spans="1:15" s="46" customFormat="1" ht="16.5" customHeight="1" x14ac:dyDescent="0.25">
      <c r="A8" s="96" t="s">
        <v>11</v>
      </c>
      <c r="B8" s="97">
        <v>2024258170033</v>
      </c>
      <c r="C8" s="96" t="s">
        <v>236</v>
      </c>
      <c r="D8" s="96">
        <v>185</v>
      </c>
      <c r="E8" s="96" t="s">
        <v>237</v>
      </c>
      <c r="F8" s="96" t="s">
        <v>240</v>
      </c>
      <c r="G8" s="98">
        <v>1</v>
      </c>
      <c r="H8" s="99">
        <v>0</v>
      </c>
      <c r="I8" s="100">
        <f t="shared" ref="I8:I64" si="0">IF(G8&gt;0, H8/G8, 0)</f>
        <v>0</v>
      </c>
      <c r="J8" s="101" t="s">
        <v>9</v>
      </c>
      <c r="K8" s="101">
        <v>51605</v>
      </c>
      <c r="L8" s="96" t="s">
        <v>1281</v>
      </c>
      <c r="M8" s="359"/>
      <c r="N8" s="358"/>
      <c r="O8" s="46" t="s">
        <v>1385</v>
      </c>
    </row>
    <row r="9" spans="1:15" s="46" customFormat="1" ht="16.5" customHeight="1" x14ac:dyDescent="0.25">
      <c r="A9" s="102" t="s">
        <v>11</v>
      </c>
      <c r="B9" s="103">
        <v>2024258170033</v>
      </c>
      <c r="C9" s="102" t="s">
        <v>236</v>
      </c>
      <c r="D9" s="102">
        <v>185</v>
      </c>
      <c r="E9" s="102" t="s">
        <v>237</v>
      </c>
      <c r="F9" s="102" t="s">
        <v>241</v>
      </c>
      <c r="G9" s="104">
        <v>1</v>
      </c>
      <c r="H9" s="80">
        <v>0</v>
      </c>
      <c r="I9" s="105">
        <f t="shared" si="0"/>
        <v>0</v>
      </c>
      <c r="J9" s="106" t="s">
        <v>947</v>
      </c>
      <c r="K9" s="101">
        <v>51605</v>
      </c>
      <c r="L9" s="102" t="s">
        <v>1280</v>
      </c>
      <c r="M9" s="359"/>
      <c r="N9" s="358"/>
      <c r="O9" s="46" t="s">
        <v>1385</v>
      </c>
    </row>
    <row r="10" spans="1:15" s="46" customFormat="1" ht="16.5" customHeight="1" x14ac:dyDescent="0.25">
      <c r="A10" s="96" t="s">
        <v>11</v>
      </c>
      <c r="B10" s="97">
        <v>2024258170033</v>
      </c>
      <c r="C10" s="96" t="s">
        <v>236</v>
      </c>
      <c r="D10" s="96">
        <v>185</v>
      </c>
      <c r="E10" s="96" t="s">
        <v>237</v>
      </c>
      <c r="F10" s="96" t="s">
        <v>242</v>
      </c>
      <c r="G10" s="98">
        <v>1</v>
      </c>
      <c r="H10" s="99">
        <v>0</v>
      </c>
      <c r="I10" s="100">
        <f t="shared" si="0"/>
        <v>0</v>
      </c>
      <c r="J10" s="101" t="s">
        <v>947</v>
      </c>
      <c r="K10" s="101">
        <v>51605</v>
      </c>
      <c r="L10" s="96" t="s">
        <v>1282</v>
      </c>
      <c r="M10" s="359"/>
      <c r="N10" s="358"/>
      <c r="O10" s="46" t="s">
        <v>1385</v>
      </c>
    </row>
    <row r="11" spans="1:15" s="297" customFormat="1" ht="16.5" customHeight="1" x14ac:dyDescent="0.25">
      <c r="A11" s="291" t="s">
        <v>11</v>
      </c>
      <c r="B11" s="292">
        <v>2024258170033</v>
      </c>
      <c r="C11" s="291" t="s">
        <v>236</v>
      </c>
      <c r="D11" s="291">
        <v>187</v>
      </c>
      <c r="E11" s="291" t="s">
        <v>243</v>
      </c>
      <c r="F11" s="291" t="s">
        <v>244</v>
      </c>
      <c r="G11" s="293">
        <v>1</v>
      </c>
      <c r="H11" s="294">
        <v>1</v>
      </c>
      <c r="I11" s="295">
        <f t="shared" si="0"/>
        <v>1</v>
      </c>
      <c r="J11" s="296" t="s">
        <v>7</v>
      </c>
      <c r="K11" s="296">
        <v>51605</v>
      </c>
      <c r="L11" s="291"/>
      <c r="M11" s="325">
        <v>61000000</v>
      </c>
      <c r="N11" s="324">
        <v>0</v>
      </c>
      <c r="O11" s="297" t="s">
        <v>1385</v>
      </c>
    </row>
    <row r="12" spans="1:15" s="297" customFormat="1" ht="16.5" customHeight="1" x14ac:dyDescent="0.25">
      <c r="A12" s="291" t="s">
        <v>11</v>
      </c>
      <c r="B12" s="292">
        <v>2024258170033</v>
      </c>
      <c r="C12" s="291" t="s">
        <v>236</v>
      </c>
      <c r="D12" s="291">
        <v>187</v>
      </c>
      <c r="E12" s="291" t="s">
        <v>243</v>
      </c>
      <c r="F12" s="291" t="s">
        <v>245</v>
      </c>
      <c r="G12" s="293">
        <v>1</v>
      </c>
      <c r="H12" s="294">
        <v>0</v>
      </c>
      <c r="I12" s="295">
        <f t="shared" si="0"/>
        <v>0</v>
      </c>
      <c r="J12" s="296" t="s">
        <v>10</v>
      </c>
      <c r="K12" s="296">
        <v>51605</v>
      </c>
      <c r="L12" s="291" t="s">
        <v>1283</v>
      </c>
      <c r="M12" s="325"/>
      <c r="N12" s="324"/>
      <c r="O12" s="297" t="s">
        <v>1385</v>
      </c>
    </row>
    <row r="13" spans="1:15" s="297" customFormat="1" ht="16.5" customHeight="1" x14ac:dyDescent="0.25">
      <c r="A13" s="291" t="s">
        <v>11</v>
      </c>
      <c r="B13" s="292">
        <v>2024258170033</v>
      </c>
      <c r="C13" s="291" t="s">
        <v>236</v>
      </c>
      <c r="D13" s="291">
        <v>187</v>
      </c>
      <c r="E13" s="291" t="s">
        <v>243</v>
      </c>
      <c r="F13" s="291" t="s">
        <v>246</v>
      </c>
      <c r="G13" s="293">
        <v>1</v>
      </c>
      <c r="H13" s="294">
        <v>1</v>
      </c>
      <c r="I13" s="295">
        <v>1</v>
      </c>
      <c r="J13" s="296" t="s">
        <v>7</v>
      </c>
      <c r="K13" s="296">
        <v>51605</v>
      </c>
      <c r="L13" s="291"/>
      <c r="M13" s="325"/>
      <c r="N13" s="324"/>
      <c r="O13" s="297" t="s">
        <v>1385</v>
      </c>
    </row>
    <row r="14" spans="1:15" s="297" customFormat="1" ht="16.5" customHeight="1" x14ac:dyDescent="0.25">
      <c r="A14" s="291" t="s">
        <v>11</v>
      </c>
      <c r="B14" s="292">
        <v>2024258170033</v>
      </c>
      <c r="C14" s="291" t="s">
        <v>236</v>
      </c>
      <c r="D14" s="291">
        <v>187</v>
      </c>
      <c r="E14" s="291" t="s">
        <v>243</v>
      </c>
      <c r="F14" s="291" t="s">
        <v>247</v>
      </c>
      <c r="G14" s="293">
        <v>1</v>
      </c>
      <c r="H14" s="294">
        <v>1</v>
      </c>
      <c r="I14" s="295">
        <f t="shared" si="0"/>
        <v>1</v>
      </c>
      <c r="J14" s="296" t="s">
        <v>7</v>
      </c>
      <c r="K14" s="296">
        <v>51605</v>
      </c>
      <c r="L14" s="291"/>
      <c r="M14" s="325"/>
      <c r="N14" s="324"/>
      <c r="O14" s="297" t="s">
        <v>1385</v>
      </c>
    </row>
    <row r="15" spans="1:15" s="46" customFormat="1" ht="16.5" customHeight="1" x14ac:dyDescent="0.25">
      <c r="A15" s="102" t="s">
        <v>11</v>
      </c>
      <c r="B15" s="103">
        <v>2024258170044</v>
      </c>
      <c r="C15" s="102" t="s">
        <v>248</v>
      </c>
      <c r="D15" s="102">
        <v>162</v>
      </c>
      <c r="E15" s="102" t="s">
        <v>249</v>
      </c>
      <c r="F15" s="102" t="s">
        <v>250</v>
      </c>
      <c r="G15" s="104">
        <v>1</v>
      </c>
      <c r="H15" s="80">
        <v>1</v>
      </c>
      <c r="I15" s="105">
        <f t="shared" si="0"/>
        <v>1</v>
      </c>
      <c r="J15" s="106" t="s">
        <v>7</v>
      </c>
      <c r="K15" s="106">
        <v>51605</v>
      </c>
      <c r="L15" s="102" t="s">
        <v>1284</v>
      </c>
      <c r="M15" s="323">
        <v>41531838332</v>
      </c>
      <c r="N15" s="322">
        <v>0</v>
      </c>
      <c r="O15" s="46" t="s">
        <v>1385</v>
      </c>
    </row>
    <row r="16" spans="1:15" s="46" customFormat="1" ht="16.5" customHeight="1" x14ac:dyDescent="0.25">
      <c r="A16" s="96" t="s">
        <v>11</v>
      </c>
      <c r="B16" s="103">
        <v>2024258170044</v>
      </c>
      <c r="C16" s="102" t="s">
        <v>248</v>
      </c>
      <c r="D16" s="102">
        <v>162</v>
      </c>
      <c r="E16" s="102" t="s">
        <v>249</v>
      </c>
      <c r="F16" s="96" t="s">
        <v>251</v>
      </c>
      <c r="G16" s="98">
        <v>1</v>
      </c>
      <c r="H16" s="99">
        <v>1</v>
      </c>
      <c r="I16" s="100">
        <f t="shared" si="0"/>
        <v>1</v>
      </c>
      <c r="J16" s="101" t="s">
        <v>7</v>
      </c>
      <c r="K16" s="101">
        <v>51605</v>
      </c>
      <c r="L16" s="96" t="s">
        <v>1284</v>
      </c>
      <c r="M16" s="323"/>
      <c r="N16" s="322"/>
      <c r="O16" s="46" t="s">
        <v>1385</v>
      </c>
    </row>
    <row r="17" spans="1:15" s="46" customFormat="1" ht="16.5" customHeight="1" x14ac:dyDescent="0.25">
      <c r="A17" s="102" t="s">
        <v>11</v>
      </c>
      <c r="B17" s="103">
        <v>2024258170044</v>
      </c>
      <c r="C17" s="102" t="s">
        <v>248</v>
      </c>
      <c r="D17" s="102">
        <v>162</v>
      </c>
      <c r="E17" s="102" t="s">
        <v>249</v>
      </c>
      <c r="F17" s="102" t="s">
        <v>252</v>
      </c>
      <c r="G17" s="104">
        <v>1</v>
      </c>
      <c r="H17" s="80">
        <v>0</v>
      </c>
      <c r="I17" s="105">
        <f t="shared" si="0"/>
        <v>0</v>
      </c>
      <c r="J17" s="106" t="s">
        <v>8</v>
      </c>
      <c r="K17" s="106">
        <v>51605</v>
      </c>
      <c r="L17" s="102" t="s">
        <v>1285</v>
      </c>
      <c r="M17" s="323"/>
      <c r="N17" s="322"/>
      <c r="O17" s="46" t="s">
        <v>1385</v>
      </c>
    </row>
    <row r="18" spans="1:15" s="46" customFormat="1" ht="16.5" customHeight="1" x14ac:dyDescent="0.25">
      <c r="A18" s="96" t="s">
        <v>11</v>
      </c>
      <c r="B18" s="103">
        <v>2024258170044</v>
      </c>
      <c r="C18" s="102" t="s">
        <v>248</v>
      </c>
      <c r="D18" s="102">
        <v>162</v>
      </c>
      <c r="E18" s="102" t="s">
        <v>249</v>
      </c>
      <c r="F18" s="96" t="s">
        <v>253</v>
      </c>
      <c r="G18" s="98">
        <v>1</v>
      </c>
      <c r="H18" s="99">
        <v>0</v>
      </c>
      <c r="I18" s="100">
        <f t="shared" si="0"/>
        <v>0</v>
      </c>
      <c r="J18" s="101" t="s">
        <v>8</v>
      </c>
      <c r="K18" s="101">
        <v>51605</v>
      </c>
      <c r="L18" s="96" t="s">
        <v>1286</v>
      </c>
      <c r="M18" s="323"/>
      <c r="N18" s="322"/>
      <c r="O18" s="46" t="s">
        <v>1385</v>
      </c>
    </row>
    <row r="19" spans="1:15" s="46" customFormat="1" ht="16.5" customHeight="1" x14ac:dyDescent="0.25">
      <c r="A19" s="102" t="s">
        <v>11</v>
      </c>
      <c r="B19" s="103">
        <v>2024258170044</v>
      </c>
      <c r="C19" s="102" t="s">
        <v>248</v>
      </c>
      <c r="D19" s="102">
        <v>162</v>
      </c>
      <c r="E19" s="102" t="s">
        <v>249</v>
      </c>
      <c r="F19" s="102" t="s">
        <v>254</v>
      </c>
      <c r="G19" s="104">
        <v>1</v>
      </c>
      <c r="H19" s="80">
        <v>0</v>
      </c>
      <c r="I19" s="105">
        <f t="shared" si="0"/>
        <v>0</v>
      </c>
      <c r="J19" s="106" t="s">
        <v>10</v>
      </c>
      <c r="K19" s="106">
        <v>51605</v>
      </c>
      <c r="L19" s="102" t="s">
        <v>1287</v>
      </c>
      <c r="M19" s="323"/>
      <c r="N19" s="322"/>
      <c r="O19" s="46" t="s">
        <v>1385</v>
      </c>
    </row>
    <row r="20" spans="1:15" s="297" customFormat="1" ht="16.5" customHeight="1" x14ac:dyDescent="0.25">
      <c r="A20" s="291" t="s">
        <v>11</v>
      </c>
      <c r="B20" s="292">
        <v>2024258170044</v>
      </c>
      <c r="C20" s="291" t="s">
        <v>248</v>
      </c>
      <c r="D20" s="291">
        <v>163</v>
      </c>
      <c r="E20" s="291" t="s">
        <v>255</v>
      </c>
      <c r="F20" s="291" t="s">
        <v>250</v>
      </c>
      <c r="G20" s="293">
        <v>1</v>
      </c>
      <c r="H20" s="294">
        <v>0</v>
      </c>
      <c r="I20" s="295">
        <f t="shared" si="0"/>
        <v>0</v>
      </c>
      <c r="J20" s="296" t="s">
        <v>10</v>
      </c>
      <c r="K20" s="296">
        <v>2940</v>
      </c>
      <c r="L20" s="291"/>
      <c r="M20" s="325">
        <v>9250000200</v>
      </c>
      <c r="N20" s="324">
        <v>0</v>
      </c>
      <c r="O20" s="297" t="s">
        <v>1385</v>
      </c>
    </row>
    <row r="21" spans="1:15" s="297" customFormat="1" ht="16.5" customHeight="1" x14ac:dyDescent="0.25">
      <c r="A21" s="291" t="s">
        <v>11</v>
      </c>
      <c r="B21" s="292">
        <v>2024258170044</v>
      </c>
      <c r="C21" s="291" t="s">
        <v>248</v>
      </c>
      <c r="D21" s="291">
        <v>163</v>
      </c>
      <c r="E21" s="291" t="s">
        <v>255</v>
      </c>
      <c r="F21" s="291" t="s">
        <v>251</v>
      </c>
      <c r="G21" s="293">
        <v>1</v>
      </c>
      <c r="H21" s="294">
        <v>0</v>
      </c>
      <c r="I21" s="295">
        <f t="shared" si="0"/>
        <v>0</v>
      </c>
      <c r="J21" s="296" t="s">
        <v>10</v>
      </c>
      <c r="K21" s="296">
        <v>2940</v>
      </c>
      <c r="L21" s="291"/>
      <c r="M21" s="325"/>
      <c r="N21" s="324"/>
      <c r="O21" s="297" t="s">
        <v>1385</v>
      </c>
    </row>
    <row r="22" spans="1:15" s="297" customFormat="1" ht="16.5" customHeight="1" x14ac:dyDescent="0.25">
      <c r="A22" s="291" t="s">
        <v>11</v>
      </c>
      <c r="B22" s="292">
        <v>2024258170044</v>
      </c>
      <c r="C22" s="291" t="s">
        <v>248</v>
      </c>
      <c r="D22" s="291">
        <v>163</v>
      </c>
      <c r="E22" s="291" t="s">
        <v>255</v>
      </c>
      <c r="F22" s="291" t="s">
        <v>252</v>
      </c>
      <c r="G22" s="293">
        <v>1</v>
      </c>
      <c r="H22" s="294">
        <v>0.5</v>
      </c>
      <c r="I22" s="295">
        <f t="shared" si="0"/>
        <v>0.5</v>
      </c>
      <c r="J22" s="296" t="s">
        <v>8</v>
      </c>
      <c r="K22" s="296">
        <v>2940</v>
      </c>
      <c r="L22" s="291" t="s">
        <v>1288</v>
      </c>
      <c r="M22" s="325"/>
      <c r="N22" s="324"/>
      <c r="O22" s="297" t="s">
        <v>1385</v>
      </c>
    </row>
    <row r="23" spans="1:15" s="297" customFormat="1" ht="16.5" customHeight="1" x14ac:dyDescent="0.25">
      <c r="A23" s="291" t="s">
        <v>11</v>
      </c>
      <c r="B23" s="292">
        <v>2024258170044</v>
      </c>
      <c r="C23" s="291" t="s">
        <v>248</v>
      </c>
      <c r="D23" s="291">
        <v>163</v>
      </c>
      <c r="E23" s="291" t="s">
        <v>255</v>
      </c>
      <c r="F23" s="291" t="s">
        <v>253</v>
      </c>
      <c r="G23" s="293">
        <v>1</v>
      </c>
      <c r="H23" s="294">
        <v>0.5</v>
      </c>
      <c r="I23" s="295">
        <f t="shared" si="0"/>
        <v>0.5</v>
      </c>
      <c r="J23" s="296" t="s">
        <v>8</v>
      </c>
      <c r="K23" s="296">
        <v>2940</v>
      </c>
      <c r="L23" s="291" t="s">
        <v>1288</v>
      </c>
      <c r="M23" s="325"/>
      <c r="N23" s="324"/>
      <c r="O23" s="297" t="s">
        <v>1385</v>
      </c>
    </row>
    <row r="24" spans="1:15" s="297" customFormat="1" ht="16.5" customHeight="1" x14ac:dyDescent="0.25">
      <c r="A24" s="291" t="s">
        <v>11</v>
      </c>
      <c r="B24" s="292">
        <v>2024258170044</v>
      </c>
      <c r="C24" s="291" t="s">
        <v>248</v>
      </c>
      <c r="D24" s="291">
        <v>163</v>
      </c>
      <c r="E24" s="291" t="s">
        <v>255</v>
      </c>
      <c r="F24" s="291" t="s">
        <v>254</v>
      </c>
      <c r="G24" s="293">
        <v>1</v>
      </c>
      <c r="H24" s="294">
        <v>0</v>
      </c>
      <c r="I24" s="295">
        <f t="shared" si="0"/>
        <v>0</v>
      </c>
      <c r="J24" s="296" t="s">
        <v>10</v>
      </c>
      <c r="K24" s="296">
        <v>2940</v>
      </c>
      <c r="L24" s="291" t="s">
        <v>1289</v>
      </c>
      <c r="M24" s="325"/>
      <c r="N24" s="324"/>
      <c r="O24" s="297" t="s">
        <v>1385</v>
      </c>
    </row>
    <row r="25" spans="1:15" s="46" customFormat="1" ht="16.5" customHeight="1" x14ac:dyDescent="0.25">
      <c r="A25" s="102" t="s">
        <v>11</v>
      </c>
      <c r="B25" s="103">
        <v>2024258170044</v>
      </c>
      <c r="C25" s="102" t="s">
        <v>248</v>
      </c>
      <c r="D25" s="102">
        <v>164</v>
      </c>
      <c r="E25" s="102" t="s">
        <v>256</v>
      </c>
      <c r="F25" s="102" t="s">
        <v>257</v>
      </c>
      <c r="G25" s="104">
        <v>1</v>
      </c>
      <c r="H25" s="80">
        <v>0.1</v>
      </c>
      <c r="I25" s="105">
        <f t="shared" si="0"/>
        <v>0.1</v>
      </c>
      <c r="J25" s="106" t="s">
        <v>947</v>
      </c>
      <c r="K25" s="106">
        <v>5178</v>
      </c>
      <c r="L25" s="102" t="s">
        <v>1280</v>
      </c>
      <c r="M25" s="322">
        <v>0</v>
      </c>
      <c r="N25" s="322">
        <v>0</v>
      </c>
      <c r="O25" s="46" t="s">
        <v>1385</v>
      </c>
    </row>
    <row r="26" spans="1:15" s="46" customFormat="1" ht="16.5" customHeight="1" x14ac:dyDescent="0.25">
      <c r="A26" s="96" t="s">
        <v>11</v>
      </c>
      <c r="B26" s="103">
        <v>2024258170044</v>
      </c>
      <c r="C26" s="102" t="s">
        <v>248</v>
      </c>
      <c r="D26" s="102">
        <v>164</v>
      </c>
      <c r="E26" s="102" t="s">
        <v>256</v>
      </c>
      <c r="F26" s="96" t="s">
        <v>252</v>
      </c>
      <c r="G26" s="104">
        <v>1</v>
      </c>
      <c r="H26" s="80">
        <v>0</v>
      </c>
      <c r="I26" s="105">
        <f t="shared" si="0"/>
        <v>0</v>
      </c>
      <c r="J26" s="101" t="s">
        <v>10</v>
      </c>
      <c r="K26" s="101">
        <v>5178</v>
      </c>
      <c r="L26" s="96"/>
      <c r="M26" s="322"/>
      <c r="N26" s="322"/>
      <c r="O26" s="46" t="s">
        <v>1385</v>
      </c>
    </row>
    <row r="27" spans="1:15" s="46" customFormat="1" ht="16.5" customHeight="1" x14ac:dyDescent="0.25">
      <c r="A27" s="102" t="s">
        <v>11</v>
      </c>
      <c r="B27" s="103">
        <v>2024258170044</v>
      </c>
      <c r="C27" s="102" t="s">
        <v>248</v>
      </c>
      <c r="D27" s="102">
        <v>164</v>
      </c>
      <c r="E27" s="102" t="s">
        <v>256</v>
      </c>
      <c r="F27" s="102" t="s">
        <v>115</v>
      </c>
      <c r="G27" s="104">
        <v>1</v>
      </c>
      <c r="H27" s="80">
        <v>0.1</v>
      </c>
      <c r="I27" s="105">
        <f t="shared" si="0"/>
        <v>0.1</v>
      </c>
      <c r="J27" s="106" t="s">
        <v>947</v>
      </c>
      <c r="K27" s="106">
        <v>5178</v>
      </c>
      <c r="L27" s="102" t="s">
        <v>1290</v>
      </c>
      <c r="M27" s="322"/>
      <c r="N27" s="322"/>
      <c r="O27" s="46" t="s">
        <v>1385</v>
      </c>
    </row>
    <row r="28" spans="1:15" s="46" customFormat="1" ht="16.5" customHeight="1" x14ac:dyDescent="0.25">
      <c r="A28" s="96" t="s">
        <v>11</v>
      </c>
      <c r="B28" s="103">
        <v>2024258170044</v>
      </c>
      <c r="C28" s="102" t="s">
        <v>248</v>
      </c>
      <c r="D28" s="102">
        <v>164</v>
      </c>
      <c r="E28" s="102" t="s">
        <v>256</v>
      </c>
      <c r="F28" s="46" t="s">
        <v>254</v>
      </c>
      <c r="G28" s="104">
        <v>1</v>
      </c>
      <c r="H28" s="80">
        <v>0</v>
      </c>
      <c r="I28" s="105">
        <f t="shared" si="0"/>
        <v>0</v>
      </c>
      <c r="J28" s="107" t="s">
        <v>10</v>
      </c>
      <c r="K28" s="101">
        <v>5178</v>
      </c>
      <c r="L28" s="46" t="s">
        <v>1291</v>
      </c>
      <c r="M28" s="322"/>
      <c r="N28" s="322"/>
      <c r="O28" s="46" t="s">
        <v>1385</v>
      </c>
    </row>
    <row r="29" spans="1:15" s="297" customFormat="1" ht="16.5" customHeight="1" x14ac:dyDescent="0.25">
      <c r="A29" s="291" t="s">
        <v>11</v>
      </c>
      <c r="B29" s="292">
        <v>2024258170044</v>
      </c>
      <c r="C29" s="291" t="s">
        <v>248</v>
      </c>
      <c r="D29" s="291">
        <v>165</v>
      </c>
      <c r="E29" s="291" t="s">
        <v>258</v>
      </c>
      <c r="F29" s="297" t="s">
        <v>252</v>
      </c>
      <c r="G29" s="293">
        <v>4</v>
      </c>
      <c r="H29" s="294">
        <v>0.2</v>
      </c>
      <c r="I29" s="295">
        <f t="shared" si="0"/>
        <v>0.05</v>
      </c>
      <c r="J29" s="298" t="s">
        <v>947</v>
      </c>
      <c r="K29" s="296">
        <v>51605</v>
      </c>
      <c r="L29" s="299" t="s">
        <v>1292</v>
      </c>
      <c r="M29" s="326">
        <v>2493297</v>
      </c>
      <c r="N29" s="326">
        <v>0</v>
      </c>
      <c r="O29" s="297" t="s">
        <v>1385</v>
      </c>
    </row>
    <row r="30" spans="1:15" s="297" customFormat="1" ht="16.5" customHeight="1" x14ac:dyDescent="0.25">
      <c r="A30" s="291" t="s">
        <v>11</v>
      </c>
      <c r="B30" s="292">
        <v>2024258170044</v>
      </c>
      <c r="C30" s="291" t="s">
        <v>248</v>
      </c>
      <c r="D30" s="291">
        <v>165</v>
      </c>
      <c r="E30" s="291" t="s">
        <v>258</v>
      </c>
      <c r="F30" s="297" t="s">
        <v>115</v>
      </c>
      <c r="G30" s="293">
        <v>4</v>
      </c>
      <c r="H30" s="294">
        <v>0.2</v>
      </c>
      <c r="I30" s="295">
        <f t="shared" si="0"/>
        <v>0.05</v>
      </c>
      <c r="J30" s="298" t="s">
        <v>947</v>
      </c>
      <c r="K30" s="296">
        <v>51605</v>
      </c>
      <c r="L30" s="299" t="s">
        <v>1292</v>
      </c>
      <c r="M30" s="326"/>
      <c r="N30" s="326"/>
      <c r="O30" s="297" t="s">
        <v>1385</v>
      </c>
    </row>
    <row r="31" spans="1:15" s="297" customFormat="1" ht="16.5" customHeight="1" x14ac:dyDescent="0.25">
      <c r="A31" s="291" t="s">
        <v>11</v>
      </c>
      <c r="B31" s="292">
        <v>2024258170044</v>
      </c>
      <c r="C31" s="291" t="s">
        <v>248</v>
      </c>
      <c r="D31" s="291">
        <v>165</v>
      </c>
      <c r="E31" s="291" t="s">
        <v>258</v>
      </c>
      <c r="F31" s="297" t="s">
        <v>259</v>
      </c>
      <c r="G31" s="293">
        <v>1</v>
      </c>
      <c r="H31" s="294">
        <v>0</v>
      </c>
      <c r="I31" s="295">
        <f t="shared" si="0"/>
        <v>0</v>
      </c>
      <c r="J31" s="298" t="s">
        <v>947</v>
      </c>
      <c r="K31" s="296">
        <v>51605</v>
      </c>
      <c r="L31" s="299" t="s">
        <v>1293</v>
      </c>
      <c r="M31" s="326"/>
      <c r="N31" s="326"/>
      <c r="O31" s="297" t="s">
        <v>1385</v>
      </c>
    </row>
    <row r="32" spans="1:15" s="46" customFormat="1" ht="16.5" customHeight="1" x14ac:dyDescent="0.25">
      <c r="A32" s="102" t="s">
        <v>11</v>
      </c>
      <c r="B32" s="103">
        <v>2024258170056</v>
      </c>
      <c r="C32" s="102" t="s">
        <v>260</v>
      </c>
      <c r="D32" s="102">
        <v>199</v>
      </c>
      <c r="E32" s="102" t="s">
        <v>261</v>
      </c>
      <c r="F32" s="46" t="s">
        <v>262</v>
      </c>
      <c r="G32" s="104">
        <v>200</v>
      </c>
      <c r="H32" s="80">
        <v>1114</v>
      </c>
      <c r="I32" s="105">
        <f t="shared" si="0"/>
        <v>5.57</v>
      </c>
      <c r="J32" s="107" t="s">
        <v>7</v>
      </c>
      <c r="K32" s="109">
        <v>51605</v>
      </c>
      <c r="L32" s="108" t="s">
        <v>1294</v>
      </c>
      <c r="M32" s="290">
        <v>26000000000</v>
      </c>
      <c r="N32" s="290">
        <v>6637684036</v>
      </c>
      <c r="O32" s="46" t="s">
        <v>1385</v>
      </c>
    </row>
    <row r="33" spans="1:15" s="297" customFormat="1" ht="16.5" customHeight="1" x14ac:dyDescent="0.25">
      <c r="A33" s="291" t="s">
        <v>11</v>
      </c>
      <c r="B33" s="292">
        <v>2024258170056</v>
      </c>
      <c r="C33" s="291" t="s">
        <v>260</v>
      </c>
      <c r="D33" s="291">
        <v>200</v>
      </c>
      <c r="E33" s="291" t="s">
        <v>263</v>
      </c>
      <c r="F33" s="297" t="s">
        <v>264</v>
      </c>
      <c r="G33" s="293">
        <v>4230</v>
      </c>
      <c r="H33" s="294">
        <v>4777</v>
      </c>
      <c r="I33" s="295">
        <f t="shared" si="0"/>
        <v>1.1293144208037824</v>
      </c>
      <c r="J33" s="298" t="s">
        <v>7</v>
      </c>
      <c r="K33" s="301">
        <v>51605</v>
      </c>
      <c r="L33" s="299" t="s">
        <v>1294</v>
      </c>
      <c r="M33" s="300">
        <v>1459371780</v>
      </c>
      <c r="N33" s="300">
        <v>0</v>
      </c>
      <c r="O33" s="297" t="s">
        <v>1385</v>
      </c>
    </row>
    <row r="34" spans="1:15" s="46" customFormat="1" ht="16.5" customHeight="1" x14ac:dyDescent="0.25">
      <c r="A34" s="102" t="s">
        <v>11</v>
      </c>
      <c r="B34" s="103">
        <v>202400000004368</v>
      </c>
      <c r="C34" s="102" t="s">
        <v>265</v>
      </c>
      <c r="D34" s="102">
        <v>178</v>
      </c>
      <c r="E34" s="102" t="s">
        <v>266</v>
      </c>
      <c r="F34" s="46" t="s">
        <v>257</v>
      </c>
      <c r="G34" s="104">
        <v>1</v>
      </c>
      <c r="H34" s="80">
        <v>0.1</v>
      </c>
      <c r="I34" s="105">
        <f t="shared" si="0"/>
        <v>0.1</v>
      </c>
      <c r="J34" s="107" t="s">
        <v>947</v>
      </c>
      <c r="K34" s="109">
        <v>51605</v>
      </c>
      <c r="L34" s="108" t="s">
        <v>1280</v>
      </c>
      <c r="M34" s="316">
        <v>0</v>
      </c>
      <c r="N34" s="316">
        <v>0</v>
      </c>
      <c r="O34" s="46" t="s">
        <v>1385</v>
      </c>
    </row>
    <row r="35" spans="1:15" s="46" customFormat="1" ht="16.5" customHeight="1" x14ac:dyDescent="0.25">
      <c r="A35" s="96" t="s">
        <v>11</v>
      </c>
      <c r="B35" s="103">
        <v>202400000004368</v>
      </c>
      <c r="C35" s="102" t="s">
        <v>265</v>
      </c>
      <c r="D35" s="102">
        <v>178</v>
      </c>
      <c r="E35" s="102" t="s">
        <v>266</v>
      </c>
      <c r="F35" s="46" t="s">
        <v>267</v>
      </c>
      <c r="G35" s="104">
        <v>1</v>
      </c>
      <c r="H35" s="80">
        <v>1</v>
      </c>
      <c r="I35" s="105">
        <f t="shared" si="0"/>
        <v>1</v>
      </c>
      <c r="J35" s="107" t="s">
        <v>7</v>
      </c>
      <c r="K35" s="109">
        <v>51605</v>
      </c>
      <c r="L35" s="108" t="s">
        <v>1295</v>
      </c>
      <c r="M35" s="316"/>
      <c r="N35" s="316"/>
      <c r="O35" s="46" t="s">
        <v>1385</v>
      </c>
    </row>
    <row r="36" spans="1:15" s="46" customFormat="1" ht="16.5" customHeight="1" x14ac:dyDescent="0.25">
      <c r="A36" s="102" t="s">
        <v>11</v>
      </c>
      <c r="B36" s="103">
        <v>202400000004368</v>
      </c>
      <c r="C36" s="102" t="s">
        <v>265</v>
      </c>
      <c r="D36" s="102">
        <v>178</v>
      </c>
      <c r="E36" s="102" t="s">
        <v>266</v>
      </c>
      <c r="F36" s="46" t="s">
        <v>268</v>
      </c>
      <c r="G36" s="104">
        <v>1</v>
      </c>
      <c r="H36" s="80">
        <v>0</v>
      </c>
      <c r="I36" s="105">
        <f t="shared" si="0"/>
        <v>0</v>
      </c>
      <c r="J36" s="107" t="s">
        <v>10</v>
      </c>
      <c r="K36" s="109">
        <v>51605</v>
      </c>
      <c r="L36" s="108" t="s">
        <v>1296</v>
      </c>
      <c r="M36" s="316"/>
      <c r="N36" s="316"/>
      <c r="O36" s="46" t="s">
        <v>1385</v>
      </c>
    </row>
    <row r="37" spans="1:15" s="46" customFormat="1" ht="16.5" customHeight="1" x14ac:dyDescent="0.25">
      <c r="A37" s="96" t="s">
        <v>11</v>
      </c>
      <c r="B37" s="103">
        <v>202400000004368</v>
      </c>
      <c r="C37" s="102" t="s">
        <v>265</v>
      </c>
      <c r="D37" s="102">
        <v>178</v>
      </c>
      <c r="E37" s="102" t="s">
        <v>266</v>
      </c>
      <c r="F37" s="46" t="s">
        <v>115</v>
      </c>
      <c r="G37" s="104">
        <v>1</v>
      </c>
      <c r="H37" s="80">
        <v>0.1</v>
      </c>
      <c r="I37" s="105">
        <f t="shared" si="0"/>
        <v>0.1</v>
      </c>
      <c r="J37" s="107" t="s">
        <v>947</v>
      </c>
      <c r="K37" s="109">
        <v>51605</v>
      </c>
      <c r="L37" s="108" t="s">
        <v>1297</v>
      </c>
      <c r="M37" s="316"/>
      <c r="N37" s="316"/>
      <c r="O37" s="46" t="s">
        <v>1385</v>
      </c>
    </row>
    <row r="38" spans="1:15" s="297" customFormat="1" ht="16.5" customHeight="1" x14ac:dyDescent="0.25">
      <c r="A38" s="291" t="s">
        <v>11</v>
      </c>
      <c r="B38" s="292">
        <v>202400000004368</v>
      </c>
      <c r="C38" s="291" t="s">
        <v>265</v>
      </c>
      <c r="D38" s="291">
        <v>179</v>
      </c>
      <c r="E38" s="291" t="s">
        <v>269</v>
      </c>
      <c r="F38" s="297" t="s">
        <v>257</v>
      </c>
      <c r="G38" s="293">
        <v>1</v>
      </c>
      <c r="H38" s="294">
        <v>0.1</v>
      </c>
      <c r="I38" s="295">
        <f t="shared" si="0"/>
        <v>0.1</v>
      </c>
      <c r="J38" s="298" t="s">
        <v>947</v>
      </c>
      <c r="K38" s="301">
        <v>51605</v>
      </c>
      <c r="L38" s="299" t="s">
        <v>1280</v>
      </c>
      <c r="M38" s="326">
        <v>0</v>
      </c>
      <c r="N38" s="326">
        <v>0</v>
      </c>
      <c r="O38" s="297" t="s">
        <v>1385</v>
      </c>
    </row>
    <row r="39" spans="1:15" s="297" customFormat="1" ht="16.5" customHeight="1" x14ac:dyDescent="0.25">
      <c r="A39" s="291" t="s">
        <v>11</v>
      </c>
      <c r="B39" s="292">
        <v>202400000004368</v>
      </c>
      <c r="C39" s="291" t="s">
        <v>265</v>
      </c>
      <c r="D39" s="291">
        <v>179</v>
      </c>
      <c r="E39" s="291" t="s">
        <v>269</v>
      </c>
      <c r="F39" s="297" t="s">
        <v>267</v>
      </c>
      <c r="G39" s="293">
        <v>1</v>
      </c>
      <c r="H39" s="294">
        <v>1</v>
      </c>
      <c r="I39" s="295">
        <f t="shared" si="0"/>
        <v>1</v>
      </c>
      <c r="J39" s="298" t="s">
        <v>7</v>
      </c>
      <c r="K39" s="301">
        <v>51605</v>
      </c>
      <c r="L39" s="299" t="s">
        <v>1295</v>
      </c>
      <c r="M39" s="326"/>
      <c r="N39" s="326"/>
      <c r="O39" s="297" t="s">
        <v>1385</v>
      </c>
    </row>
    <row r="40" spans="1:15" s="297" customFormat="1" ht="16.5" customHeight="1" x14ac:dyDescent="0.25">
      <c r="A40" s="291" t="s">
        <v>11</v>
      </c>
      <c r="B40" s="292">
        <v>202400000004368</v>
      </c>
      <c r="C40" s="291" t="s">
        <v>265</v>
      </c>
      <c r="D40" s="291">
        <v>179</v>
      </c>
      <c r="E40" s="291" t="s">
        <v>269</v>
      </c>
      <c r="F40" s="297" t="s">
        <v>268</v>
      </c>
      <c r="G40" s="293">
        <v>1</v>
      </c>
      <c r="H40" s="294">
        <v>0</v>
      </c>
      <c r="I40" s="295">
        <f t="shared" si="0"/>
        <v>0</v>
      </c>
      <c r="J40" s="298" t="s">
        <v>10</v>
      </c>
      <c r="K40" s="301">
        <v>51605</v>
      </c>
      <c r="L40" s="299" t="s">
        <v>1296</v>
      </c>
      <c r="M40" s="326"/>
      <c r="N40" s="326"/>
      <c r="O40" s="297" t="s">
        <v>1385</v>
      </c>
    </row>
    <row r="41" spans="1:15" s="297" customFormat="1" ht="16.5" customHeight="1" x14ac:dyDescent="0.25">
      <c r="A41" s="291" t="s">
        <v>11</v>
      </c>
      <c r="B41" s="292">
        <v>202400000004368</v>
      </c>
      <c r="C41" s="291" t="s">
        <v>265</v>
      </c>
      <c r="D41" s="291">
        <v>179</v>
      </c>
      <c r="E41" s="291" t="s">
        <v>269</v>
      </c>
      <c r="F41" s="297" t="s">
        <v>115</v>
      </c>
      <c r="G41" s="293">
        <v>1</v>
      </c>
      <c r="H41" s="294">
        <v>0.1</v>
      </c>
      <c r="I41" s="295">
        <f t="shared" si="0"/>
        <v>0.1</v>
      </c>
      <c r="J41" s="298" t="s">
        <v>947</v>
      </c>
      <c r="K41" s="301">
        <v>51605</v>
      </c>
      <c r="L41" s="299" t="s">
        <v>1298</v>
      </c>
      <c r="M41" s="326"/>
      <c r="N41" s="326"/>
      <c r="O41" s="297" t="s">
        <v>1385</v>
      </c>
    </row>
    <row r="42" spans="1:15" s="46" customFormat="1" ht="16.5" customHeight="1" x14ac:dyDescent="0.25">
      <c r="A42" s="102" t="s">
        <v>11</v>
      </c>
      <c r="B42" s="103">
        <v>202400000005086</v>
      </c>
      <c r="C42" s="102" t="s">
        <v>270</v>
      </c>
      <c r="D42" s="102">
        <v>168</v>
      </c>
      <c r="E42" s="102" t="s">
        <v>271</v>
      </c>
      <c r="F42" s="46" t="s">
        <v>272</v>
      </c>
      <c r="G42" s="104">
        <v>1</v>
      </c>
      <c r="H42" s="80">
        <v>1</v>
      </c>
      <c r="I42" s="105">
        <f t="shared" si="0"/>
        <v>1</v>
      </c>
      <c r="J42" s="107" t="s">
        <v>7</v>
      </c>
      <c r="K42" s="109">
        <v>51605</v>
      </c>
      <c r="L42" s="108" t="s">
        <v>1295</v>
      </c>
      <c r="M42" s="316">
        <v>0</v>
      </c>
      <c r="N42" s="316">
        <v>0</v>
      </c>
      <c r="O42" s="46" t="s">
        <v>1385</v>
      </c>
    </row>
    <row r="43" spans="1:15" s="46" customFormat="1" ht="16.5" customHeight="1" x14ac:dyDescent="0.25">
      <c r="A43" s="96" t="s">
        <v>11</v>
      </c>
      <c r="B43" s="103">
        <v>202400000005086</v>
      </c>
      <c r="C43" s="102" t="s">
        <v>270</v>
      </c>
      <c r="D43" s="102">
        <v>168</v>
      </c>
      <c r="E43" s="102" t="s">
        <v>271</v>
      </c>
      <c r="F43" s="46" t="s">
        <v>257</v>
      </c>
      <c r="G43" s="104">
        <v>2</v>
      </c>
      <c r="H43" s="80">
        <v>0.4</v>
      </c>
      <c r="I43" s="105">
        <f t="shared" si="0"/>
        <v>0.2</v>
      </c>
      <c r="J43" s="107" t="s">
        <v>947</v>
      </c>
      <c r="K43" s="109">
        <v>3000</v>
      </c>
      <c r="L43" s="108" t="s">
        <v>1299</v>
      </c>
      <c r="M43" s="316"/>
      <c r="N43" s="316"/>
      <c r="O43" s="46" t="s">
        <v>1385</v>
      </c>
    </row>
    <row r="44" spans="1:15" s="46" customFormat="1" ht="16.5" customHeight="1" x14ac:dyDescent="0.25">
      <c r="A44" s="102" t="s">
        <v>11</v>
      </c>
      <c r="B44" s="103">
        <v>202400000005086</v>
      </c>
      <c r="C44" s="102" t="s">
        <v>270</v>
      </c>
      <c r="D44" s="102">
        <v>168</v>
      </c>
      <c r="E44" s="102" t="s">
        <v>271</v>
      </c>
      <c r="F44" s="46" t="s">
        <v>273</v>
      </c>
      <c r="G44" s="104">
        <v>1</v>
      </c>
      <c r="H44" s="80">
        <v>0</v>
      </c>
      <c r="I44" s="105">
        <f t="shared" si="0"/>
        <v>0</v>
      </c>
      <c r="J44" s="107" t="s">
        <v>10</v>
      </c>
      <c r="K44" s="109">
        <v>3000</v>
      </c>
      <c r="L44" s="108" t="s">
        <v>1296</v>
      </c>
      <c r="M44" s="316"/>
      <c r="N44" s="316"/>
      <c r="O44" s="46" t="s">
        <v>1385</v>
      </c>
    </row>
    <row r="45" spans="1:15" s="46" customFormat="1" ht="16.5" customHeight="1" x14ac:dyDescent="0.25">
      <c r="A45" s="96" t="s">
        <v>11</v>
      </c>
      <c r="B45" s="103">
        <v>202400000005086</v>
      </c>
      <c r="C45" s="102" t="s">
        <v>270</v>
      </c>
      <c r="D45" s="102">
        <v>168</v>
      </c>
      <c r="E45" s="102" t="s">
        <v>271</v>
      </c>
      <c r="F45" s="46" t="s">
        <v>115</v>
      </c>
      <c r="G45" s="104">
        <v>1</v>
      </c>
      <c r="H45" s="80">
        <v>0</v>
      </c>
      <c r="I45" s="105">
        <f t="shared" si="0"/>
        <v>0</v>
      </c>
      <c r="J45" s="107" t="s">
        <v>947</v>
      </c>
      <c r="K45" s="109">
        <v>3000</v>
      </c>
      <c r="L45" s="108" t="s">
        <v>1300</v>
      </c>
      <c r="M45" s="316"/>
      <c r="N45" s="316"/>
      <c r="O45" s="46" t="s">
        <v>1385</v>
      </c>
    </row>
    <row r="46" spans="1:15" s="46" customFormat="1" ht="16.5" customHeight="1" x14ac:dyDescent="0.25">
      <c r="A46" s="102" t="s">
        <v>11</v>
      </c>
      <c r="B46" s="103">
        <v>202400000005086</v>
      </c>
      <c r="C46" s="102" t="s">
        <v>270</v>
      </c>
      <c r="D46" s="102">
        <v>168</v>
      </c>
      <c r="E46" s="102" t="s">
        <v>271</v>
      </c>
      <c r="F46" s="46" t="s">
        <v>254</v>
      </c>
      <c r="G46" s="104">
        <v>1</v>
      </c>
      <c r="H46" s="80">
        <v>0</v>
      </c>
      <c r="I46" s="105">
        <f t="shared" si="0"/>
        <v>0</v>
      </c>
      <c r="J46" s="107"/>
      <c r="K46" s="109">
        <v>3000</v>
      </c>
      <c r="L46" s="108" t="s">
        <v>1301</v>
      </c>
      <c r="M46" s="316"/>
      <c r="N46" s="316"/>
      <c r="O46" s="46" t="s">
        <v>1385</v>
      </c>
    </row>
    <row r="47" spans="1:15" s="297" customFormat="1" ht="16.5" customHeight="1" x14ac:dyDescent="0.25">
      <c r="A47" s="291" t="s">
        <v>11</v>
      </c>
      <c r="B47" s="292">
        <v>202400000005086</v>
      </c>
      <c r="C47" s="291" t="s">
        <v>270</v>
      </c>
      <c r="D47" s="302">
        <v>169</v>
      </c>
      <c r="E47" s="302" t="s">
        <v>274</v>
      </c>
      <c r="F47" s="297" t="s">
        <v>273</v>
      </c>
      <c r="G47" s="293">
        <v>15</v>
      </c>
      <c r="H47" s="294">
        <v>0.2</v>
      </c>
      <c r="I47" s="295">
        <f t="shared" si="0"/>
        <v>1.3333333333333334E-2</v>
      </c>
      <c r="J47" s="298" t="s">
        <v>947</v>
      </c>
      <c r="K47" s="301">
        <v>51605</v>
      </c>
      <c r="L47" s="299" t="s">
        <v>1302</v>
      </c>
      <c r="M47" s="326">
        <v>0</v>
      </c>
      <c r="N47" s="326">
        <v>0</v>
      </c>
      <c r="O47" s="297" t="s">
        <v>1385</v>
      </c>
    </row>
    <row r="48" spans="1:15" s="297" customFormat="1" ht="16.5" customHeight="1" x14ac:dyDescent="0.25">
      <c r="A48" s="291" t="s">
        <v>11</v>
      </c>
      <c r="B48" s="292">
        <v>202400000005086</v>
      </c>
      <c r="C48" s="291" t="s">
        <v>270</v>
      </c>
      <c r="D48" s="302">
        <v>169</v>
      </c>
      <c r="E48" s="302" t="s">
        <v>274</v>
      </c>
      <c r="F48" s="297" t="s">
        <v>115</v>
      </c>
      <c r="G48" s="293">
        <v>15</v>
      </c>
      <c r="H48" s="294">
        <v>0.2</v>
      </c>
      <c r="I48" s="295">
        <f t="shared" si="0"/>
        <v>1.3333333333333334E-2</v>
      </c>
      <c r="J48" s="298" t="s">
        <v>947</v>
      </c>
      <c r="K48" s="301">
        <v>51605</v>
      </c>
      <c r="L48" s="299" t="s">
        <v>1303</v>
      </c>
      <c r="M48" s="326"/>
      <c r="N48" s="326"/>
      <c r="O48" s="297" t="s">
        <v>1385</v>
      </c>
    </row>
    <row r="49" spans="1:15" s="297" customFormat="1" ht="16.5" customHeight="1" x14ac:dyDescent="0.25">
      <c r="A49" s="291" t="s">
        <v>11</v>
      </c>
      <c r="B49" s="292">
        <v>202400000005086</v>
      </c>
      <c r="C49" s="291" t="s">
        <v>270</v>
      </c>
      <c r="D49" s="302">
        <v>169</v>
      </c>
      <c r="E49" s="302" t="s">
        <v>274</v>
      </c>
      <c r="F49" s="297" t="s">
        <v>254</v>
      </c>
      <c r="G49" s="293">
        <v>1</v>
      </c>
      <c r="H49" s="294">
        <v>0</v>
      </c>
      <c r="I49" s="295">
        <f t="shared" si="0"/>
        <v>0</v>
      </c>
      <c r="J49" s="298" t="s">
        <v>947</v>
      </c>
      <c r="K49" s="301">
        <v>51605</v>
      </c>
      <c r="L49" s="299" t="s">
        <v>1304</v>
      </c>
      <c r="M49" s="326"/>
      <c r="N49" s="326"/>
      <c r="O49" s="297" t="s">
        <v>1385</v>
      </c>
    </row>
    <row r="50" spans="1:15" s="297" customFormat="1" ht="16.5" customHeight="1" x14ac:dyDescent="0.25">
      <c r="A50" s="291" t="s">
        <v>11</v>
      </c>
      <c r="B50" s="292">
        <v>202400000005086</v>
      </c>
      <c r="C50" s="291" t="s">
        <v>270</v>
      </c>
      <c r="D50" s="302">
        <v>169</v>
      </c>
      <c r="E50" s="302" t="s">
        <v>274</v>
      </c>
      <c r="F50" s="297" t="s">
        <v>275</v>
      </c>
      <c r="G50" s="293">
        <v>1</v>
      </c>
      <c r="H50" s="294">
        <v>0</v>
      </c>
      <c r="I50" s="295">
        <f t="shared" si="0"/>
        <v>0</v>
      </c>
      <c r="J50" s="298" t="s">
        <v>947</v>
      </c>
      <c r="K50" s="296">
        <v>51605</v>
      </c>
      <c r="L50" s="299" t="s">
        <v>1293</v>
      </c>
      <c r="M50" s="326"/>
      <c r="N50" s="326"/>
      <c r="O50" s="297" t="s">
        <v>1385</v>
      </c>
    </row>
    <row r="51" spans="1:15" s="46" customFormat="1" ht="16.5" customHeight="1" x14ac:dyDescent="0.25">
      <c r="A51" s="102" t="s">
        <v>11</v>
      </c>
      <c r="B51" s="103">
        <v>202400000005086</v>
      </c>
      <c r="C51" s="102" t="s">
        <v>270</v>
      </c>
      <c r="D51" s="110">
        <v>171</v>
      </c>
      <c r="E51" s="110" t="s">
        <v>276</v>
      </c>
      <c r="F51" s="46" t="s">
        <v>257</v>
      </c>
      <c r="G51" s="104">
        <v>1</v>
      </c>
      <c r="H51" s="80">
        <v>0</v>
      </c>
      <c r="I51" s="105">
        <f t="shared" si="0"/>
        <v>0</v>
      </c>
      <c r="J51" s="107" t="s">
        <v>10</v>
      </c>
      <c r="K51" s="109">
        <v>51605</v>
      </c>
      <c r="L51" s="108"/>
      <c r="M51" s="316">
        <v>620000000</v>
      </c>
      <c r="N51" s="316">
        <v>0</v>
      </c>
      <c r="O51" s="46" t="s">
        <v>1385</v>
      </c>
    </row>
    <row r="52" spans="1:15" s="46" customFormat="1" ht="16.5" customHeight="1" x14ac:dyDescent="0.25">
      <c r="A52" s="96" t="s">
        <v>11</v>
      </c>
      <c r="B52" s="103">
        <v>202400000005086</v>
      </c>
      <c r="C52" s="102" t="s">
        <v>270</v>
      </c>
      <c r="D52" s="110">
        <v>171</v>
      </c>
      <c r="E52" s="110" t="s">
        <v>276</v>
      </c>
      <c r="F52" s="46" t="s">
        <v>273</v>
      </c>
      <c r="G52" s="104">
        <v>1</v>
      </c>
      <c r="H52" s="80">
        <v>0</v>
      </c>
      <c r="I52" s="105">
        <f t="shared" si="0"/>
        <v>0</v>
      </c>
      <c r="J52" s="107" t="s">
        <v>9</v>
      </c>
      <c r="K52" s="109">
        <v>51605</v>
      </c>
      <c r="L52" s="108"/>
      <c r="M52" s="316"/>
      <c r="N52" s="316"/>
      <c r="O52" s="46" t="s">
        <v>1385</v>
      </c>
    </row>
    <row r="53" spans="1:15" s="46" customFormat="1" ht="16.5" customHeight="1" x14ac:dyDescent="0.25">
      <c r="A53" s="102" t="s">
        <v>11</v>
      </c>
      <c r="B53" s="103">
        <v>202400000005086</v>
      </c>
      <c r="C53" s="102" t="s">
        <v>270</v>
      </c>
      <c r="D53" s="110">
        <v>171</v>
      </c>
      <c r="E53" s="110" t="s">
        <v>276</v>
      </c>
      <c r="F53" s="46" t="s">
        <v>115</v>
      </c>
      <c r="G53" s="104">
        <v>1</v>
      </c>
      <c r="H53" s="80">
        <v>0</v>
      </c>
      <c r="I53" s="105">
        <f t="shared" si="0"/>
        <v>0</v>
      </c>
      <c r="J53" s="107" t="s">
        <v>9</v>
      </c>
      <c r="K53" s="109">
        <v>51605</v>
      </c>
      <c r="M53" s="316"/>
      <c r="N53" s="316"/>
      <c r="O53" s="46" t="s">
        <v>1385</v>
      </c>
    </row>
    <row r="54" spans="1:15" s="46" customFormat="1" ht="16.5" customHeight="1" x14ac:dyDescent="0.25">
      <c r="A54" s="96" t="s">
        <v>11</v>
      </c>
      <c r="B54" s="103">
        <v>202400000005086</v>
      </c>
      <c r="C54" s="102" t="s">
        <v>270</v>
      </c>
      <c r="D54" s="110">
        <v>171</v>
      </c>
      <c r="E54" s="110" t="s">
        <v>276</v>
      </c>
      <c r="F54" s="46" t="s">
        <v>254</v>
      </c>
      <c r="G54" s="104">
        <v>1</v>
      </c>
      <c r="H54" s="80">
        <v>0</v>
      </c>
      <c r="I54" s="105">
        <f t="shared" si="0"/>
        <v>0</v>
      </c>
      <c r="J54" s="107"/>
      <c r="K54" s="109">
        <v>51605</v>
      </c>
      <c r="L54" s="46" t="s">
        <v>1301</v>
      </c>
      <c r="M54" s="316"/>
      <c r="N54" s="316"/>
      <c r="O54" s="46" t="s">
        <v>1385</v>
      </c>
    </row>
    <row r="55" spans="1:15" s="297" customFormat="1" ht="16.5" customHeight="1" x14ac:dyDescent="0.25">
      <c r="A55" s="291" t="s">
        <v>11</v>
      </c>
      <c r="B55" s="292">
        <v>202400000005086</v>
      </c>
      <c r="C55" s="291" t="s">
        <v>270</v>
      </c>
      <c r="D55" s="302">
        <v>172</v>
      </c>
      <c r="E55" s="302" t="s">
        <v>277</v>
      </c>
      <c r="F55" s="297" t="s">
        <v>273</v>
      </c>
      <c r="G55" s="293">
        <v>1</v>
      </c>
      <c r="H55" s="294">
        <v>1</v>
      </c>
      <c r="I55" s="295">
        <f t="shared" si="0"/>
        <v>1</v>
      </c>
      <c r="J55" s="298" t="s">
        <v>7</v>
      </c>
      <c r="K55" s="301">
        <v>51605</v>
      </c>
      <c r="M55" s="317">
        <v>0</v>
      </c>
      <c r="N55" s="317">
        <v>0</v>
      </c>
      <c r="O55" s="297" t="s">
        <v>1385</v>
      </c>
    </row>
    <row r="56" spans="1:15" s="297" customFormat="1" ht="16.5" customHeight="1" x14ac:dyDescent="0.25">
      <c r="A56" s="291" t="s">
        <v>11</v>
      </c>
      <c r="B56" s="292">
        <v>202400000005086</v>
      </c>
      <c r="C56" s="291" t="s">
        <v>270</v>
      </c>
      <c r="D56" s="302">
        <v>172</v>
      </c>
      <c r="E56" s="302" t="s">
        <v>277</v>
      </c>
      <c r="F56" s="297" t="s">
        <v>115</v>
      </c>
      <c r="G56" s="293">
        <v>1</v>
      </c>
      <c r="H56" s="294">
        <v>1</v>
      </c>
      <c r="I56" s="295">
        <f t="shared" si="0"/>
        <v>1</v>
      </c>
      <c r="J56" s="298" t="s">
        <v>7</v>
      </c>
      <c r="K56" s="301">
        <v>51605</v>
      </c>
      <c r="M56" s="317"/>
      <c r="N56" s="317"/>
      <c r="O56" s="297" t="s">
        <v>1385</v>
      </c>
    </row>
    <row r="57" spans="1:15" s="297" customFormat="1" ht="16.5" customHeight="1" x14ac:dyDescent="0.25">
      <c r="A57" s="291" t="s">
        <v>11</v>
      </c>
      <c r="B57" s="292">
        <v>202400000005086</v>
      </c>
      <c r="C57" s="291" t="s">
        <v>270</v>
      </c>
      <c r="D57" s="302">
        <v>172</v>
      </c>
      <c r="E57" s="302" t="s">
        <v>277</v>
      </c>
      <c r="F57" s="297" t="s">
        <v>254</v>
      </c>
      <c r="G57" s="293">
        <v>1</v>
      </c>
      <c r="H57" s="294">
        <v>1</v>
      </c>
      <c r="I57" s="295">
        <f t="shared" si="0"/>
        <v>1</v>
      </c>
      <c r="J57" s="298" t="s">
        <v>7</v>
      </c>
      <c r="K57" s="301">
        <v>51605</v>
      </c>
      <c r="M57" s="317"/>
      <c r="N57" s="317"/>
      <c r="O57" s="297" t="s">
        <v>1385</v>
      </c>
    </row>
    <row r="58" spans="1:15" s="46" customFormat="1" ht="16.5" customHeight="1" x14ac:dyDescent="0.25">
      <c r="A58" s="96" t="s">
        <v>11</v>
      </c>
      <c r="B58" s="103">
        <v>202400000005086</v>
      </c>
      <c r="C58" s="102" t="s">
        <v>270</v>
      </c>
      <c r="D58" s="110">
        <v>173</v>
      </c>
      <c r="E58" s="110" t="s">
        <v>278</v>
      </c>
      <c r="F58" s="46" t="s">
        <v>273</v>
      </c>
      <c r="G58" s="104">
        <v>1</v>
      </c>
      <c r="H58" s="80">
        <v>1</v>
      </c>
      <c r="I58" s="105">
        <f t="shared" si="0"/>
        <v>1</v>
      </c>
      <c r="J58" s="107" t="s">
        <v>7</v>
      </c>
      <c r="K58" s="111">
        <v>51605</v>
      </c>
      <c r="M58" s="357">
        <v>0</v>
      </c>
      <c r="N58" s="357">
        <v>0</v>
      </c>
      <c r="O58" s="46" t="s">
        <v>1385</v>
      </c>
    </row>
    <row r="59" spans="1:15" s="46" customFormat="1" ht="16.5" customHeight="1" x14ac:dyDescent="0.25">
      <c r="A59" s="102" t="s">
        <v>11</v>
      </c>
      <c r="B59" s="103">
        <v>202400000005086</v>
      </c>
      <c r="C59" s="102" t="s">
        <v>270</v>
      </c>
      <c r="D59" s="110">
        <v>173</v>
      </c>
      <c r="E59" s="110" t="s">
        <v>278</v>
      </c>
      <c r="F59" s="46" t="s">
        <v>115</v>
      </c>
      <c r="G59" s="104">
        <v>1</v>
      </c>
      <c r="H59" s="80">
        <v>1</v>
      </c>
      <c r="I59" s="105">
        <f t="shared" si="0"/>
        <v>1</v>
      </c>
      <c r="J59" s="107" t="s">
        <v>7</v>
      </c>
      <c r="K59" s="111">
        <v>51605</v>
      </c>
      <c r="M59" s="357"/>
      <c r="N59" s="357"/>
      <c r="O59" s="46" t="s">
        <v>1385</v>
      </c>
    </row>
    <row r="60" spans="1:15" s="46" customFormat="1" ht="16.5" customHeight="1" x14ac:dyDescent="0.25">
      <c r="A60" s="96" t="s">
        <v>11</v>
      </c>
      <c r="B60" s="103">
        <v>202400000005086</v>
      </c>
      <c r="C60" s="102" t="s">
        <v>270</v>
      </c>
      <c r="D60" s="110">
        <v>173</v>
      </c>
      <c r="E60" s="110" t="s">
        <v>278</v>
      </c>
      <c r="F60" s="46" t="s">
        <v>254</v>
      </c>
      <c r="G60" s="104">
        <v>1</v>
      </c>
      <c r="H60" s="80">
        <v>1</v>
      </c>
      <c r="I60" s="105">
        <f t="shared" si="0"/>
        <v>1</v>
      </c>
      <c r="J60" s="107" t="s">
        <v>7</v>
      </c>
      <c r="K60" s="111">
        <v>51605</v>
      </c>
      <c r="M60" s="357"/>
      <c r="N60" s="357"/>
      <c r="O60" s="46" t="s">
        <v>1385</v>
      </c>
    </row>
    <row r="61" spans="1:15" s="297" customFormat="1" ht="16.5" customHeight="1" x14ac:dyDescent="0.25">
      <c r="A61" s="291" t="s">
        <v>11</v>
      </c>
      <c r="B61" s="303">
        <v>202400000005725</v>
      </c>
      <c r="C61" s="302" t="s">
        <v>279</v>
      </c>
      <c r="D61" s="302">
        <v>176</v>
      </c>
      <c r="E61" s="302" t="s">
        <v>280</v>
      </c>
      <c r="F61" s="297" t="s">
        <v>281</v>
      </c>
      <c r="G61" s="293">
        <v>1</v>
      </c>
      <c r="H61" s="294">
        <v>1</v>
      </c>
      <c r="I61" s="295">
        <f t="shared" si="0"/>
        <v>1</v>
      </c>
      <c r="J61" s="298" t="s">
        <v>7</v>
      </c>
      <c r="K61" s="304">
        <v>51605</v>
      </c>
      <c r="M61" s="317">
        <v>0</v>
      </c>
      <c r="N61" s="317">
        <v>0</v>
      </c>
      <c r="O61" s="297" t="s">
        <v>1385</v>
      </c>
    </row>
    <row r="62" spans="1:15" s="297" customFormat="1" ht="16.5" customHeight="1" x14ac:dyDescent="0.25">
      <c r="A62" s="291" t="s">
        <v>11</v>
      </c>
      <c r="B62" s="303">
        <v>202400000005725</v>
      </c>
      <c r="C62" s="302" t="s">
        <v>279</v>
      </c>
      <c r="D62" s="302">
        <v>176</v>
      </c>
      <c r="E62" s="302" t="s">
        <v>280</v>
      </c>
      <c r="F62" s="297" t="s">
        <v>115</v>
      </c>
      <c r="G62" s="293">
        <v>1</v>
      </c>
      <c r="H62" s="294">
        <v>1</v>
      </c>
      <c r="I62" s="295">
        <f t="shared" si="0"/>
        <v>1</v>
      </c>
      <c r="J62" s="298" t="s">
        <v>7</v>
      </c>
      <c r="K62" s="304">
        <v>51605</v>
      </c>
      <c r="M62" s="317"/>
      <c r="N62" s="317"/>
      <c r="O62" s="297" t="s">
        <v>1385</v>
      </c>
    </row>
    <row r="63" spans="1:15" s="46" customFormat="1" ht="16.5" customHeight="1" x14ac:dyDescent="0.25">
      <c r="A63" s="102" t="s">
        <v>11</v>
      </c>
      <c r="B63" s="112">
        <v>202400000005725</v>
      </c>
      <c r="C63" s="110" t="s">
        <v>279</v>
      </c>
      <c r="D63" s="110">
        <v>177</v>
      </c>
      <c r="E63" s="110" t="s">
        <v>282</v>
      </c>
      <c r="F63" s="46" t="s">
        <v>275</v>
      </c>
      <c r="G63" s="104">
        <v>1</v>
      </c>
      <c r="H63" s="80">
        <v>0</v>
      </c>
      <c r="I63" s="105">
        <f t="shared" si="0"/>
        <v>0</v>
      </c>
      <c r="J63" s="107" t="s">
        <v>947</v>
      </c>
      <c r="K63" s="106">
        <v>51605</v>
      </c>
      <c r="L63" s="108" t="s">
        <v>1293</v>
      </c>
      <c r="M63" s="316">
        <v>218234584</v>
      </c>
      <c r="N63" s="316">
        <v>0</v>
      </c>
      <c r="O63" s="46" t="s">
        <v>1385</v>
      </c>
    </row>
    <row r="64" spans="1:15" s="46" customFormat="1" ht="16.5" customHeight="1" x14ac:dyDescent="0.25">
      <c r="A64" s="96" t="s">
        <v>11</v>
      </c>
      <c r="B64" s="112">
        <v>202400000005725</v>
      </c>
      <c r="C64" s="110" t="s">
        <v>279</v>
      </c>
      <c r="D64" s="110">
        <v>177</v>
      </c>
      <c r="E64" s="110" t="s">
        <v>282</v>
      </c>
      <c r="F64" s="46" t="s">
        <v>283</v>
      </c>
      <c r="G64" s="104">
        <v>7</v>
      </c>
      <c r="H64" s="80">
        <v>0.12</v>
      </c>
      <c r="I64" s="105">
        <f t="shared" si="0"/>
        <v>1.7142857142857144E-2</v>
      </c>
      <c r="J64" s="107" t="s">
        <v>947</v>
      </c>
      <c r="K64" s="111">
        <v>51605</v>
      </c>
      <c r="L64" s="46" t="s">
        <v>1305</v>
      </c>
      <c r="M64" s="316"/>
      <c r="N64" s="316"/>
      <c r="O64" s="46" t="s">
        <v>1385</v>
      </c>
    </row>
    <row r="65" spans="1:15" s="46" customFormat="1" ht="16.5" customHeight="1" x14ac:dyDescent="0.25">
      <c r="A65" s="96" t="s">
        <v>11</v>
      </c>
      <c r="B65" s="112">
        <v>202400000005725</v>
      </c>
      <c r="C65" s="110" t="s">
        <v>279</v>
      </c>
      <c r="D65" s="110">
        <v>177</v>
      </c>
      <c r="E65" s="110" t="s">
        <v>282</v>
      </c>
      <c r="F65" s="46" t="s">
        <v>284</v>
      </c>
      <c r="G65" s="104">
        <v>7</v>
      </c>
      <c r="H65" s="80">
        <v>0.12</v>
      </c>
      <c r="I65" s="105">
        <f t="shared" ref="I65:I127" si="1">IF(G65&gt;0, H65/G65, 0)</f>
        <v>1.7142857142857144E-2</v>
      </c>
      <c r="J65" s="107" t="s">
        <v>947</v>
      </c>
      <c r="K65" s="111">
        <v>51605</v>
      </c>
      <c r="L65" s="46" t="s">
        <v>1305</v>
      </c>
      <c r="M65" s="316"/>
      <c r="N65" s="316"/>
      <c r="O65" s="46" t="s">
        <v>1385</v>
      </c>
    </row>
    <row r="66" spans="1:15" s="297" customFormat="1" ht="16.5" customHeight="1" x14ac:dyDescent="0.25">
      <c r="A66" s="291" t="s">
        <v>11</v>
      </c>
      <c r="B66" s="303">
        <v>202400000005768</v>
      </c>
      <c r="C66" s="302" t="s">
        <v>285</v>
      </c>
      <c r="D66" s="302">
        <v>175</v>
      </c>
      <c r="E66" s="302" t="s">
        <v>286</v>
      </c>
      <c r="F66" s="297" t="s">
        <v>257</v>
      </c>
      <c r="G66" s="293">
        <v>1</v>
      </c>
      <c r="H66" s="294">
        <v>0</v>
      </c>
      <c r="I66" s="295">
        <f t="shared" si="1"/>
        <v>0</v>
      </c>
      <c r="M66" s="317">
        <v>9250000000</v>
      </c>
      <c r="N66" s="317">
        <v>0</v>
      </c>
      <c r="O66" s="297" t="s">
        <v>1385</v>
      </c>
    </row>
    <row r="67" spans="1:15" s="297" customFormat="1" ht="16.5" customHeight="1" x14ac:dyDescent="0.25">
      <c r="A67" s="291" t="s">
        <v>11</v>
      </c>
      <c r="B67" s="303">
        <v>202400000005768</v>
      </c>
      <c r="C67" s="302" t="s">
        <v>285</v>
      </c>
      <c r="D67" s="302">
        <v>175</v>
      </c>
      <c r="E67" s="302" t="s">
        <v>286</v>
      </c>
      <c r="F67" s="297" t="s">
        <v>246</v>
      </c>
      <c r="G67" s="293">
        <v>1</v>
      </c>
      <c r="H67" s="294">
        <v>0</v>
      </c>
      <c r="I67" s="295">
        <f t="shared" si="1"/>
        <v>0</v>
      </c>
      <c r="M67" s="317"/>
      <c r="N67" s="317"/>
      <c r="O67" s="297" t="s">
        <v>1385</v>
      </c>
    </row>
    <row r="68" spans="1:15" s="297" customFormat="1" ht="16.5" customHeight="1" x14ac:dyDescent="0.25">
      <c r="A68" s="291" t="s">
        <v>11</v>
      </c>
      <c r="B68" s="303">
        <v>202400000005768</v>
      </c>
      <c r="C68" s="302" t="s">
        <v>285</v>
      </c>
      <c r="D68" s="302">
        <v>175</v>
      </c>
      <c r="E68" s="302" t="s">
        <v>286</v>
      </c>
      <c r="F68" s="297" t="s">
        <v>272</v>
      </c>
      <c r="G68" s="293">
        <v>1</v>
      </c>
      <c r="H68" s="294">
        <v>0</v>
      </c>
      <c r="I68" s="295">
        <f t="shared" si="1"/>
        <v>0</v>
      </c>
      <c r="J68" s="305"/>
      <c r="K68" s="304"/>
      <c r="M68" s="317"/>
      <c r="N68" s="317"/>
      <c r="O68" s="297" t="s">
        <v>1385</v>
      </c>
    </row>
    <row r="69" spans="1:15" s="297" customFormat="1" ht="16.5" customHeight="1" x14ac:dyDescent="0.25">
      <c r="A69" s="291" t="s">
        <v>11</v>
      </c>
      <c r="B69" s="303">
        <v>202400000005768</v>
      </c>
      <c r="C69" s="302" t="s">
        <v>285</v>
      </c>
      <c r="D69" s="302">
        <v>175</v>
      </c>
      <c r="E69" s="302" t="s">
        <v>286</v>
      </c>
      <c r="F69" s="297" t="s">
        <v>281</v>
      </c>
      <c r="G69" s="293">
        <v>1</v>
      </c>
      <c r="H69" s="294">
        <v>0</v>
      </c>
      <c r="I69" s="295">
        <f t="shared" si="1"/>
        <v>0</v>
      </c>
      <c r="J69" s="298" t="s">
        <v>8</v>
      </c>
      <c r="K69" s="304">
        <v>51605</v>
      </c>
      <c r="L69" s="297" t="s">
        <v>1306</v>
      </c>
      <c r="M69" s="317"/>
      <c r="N69" s="317"/>
      <c r="O69" s="297" t="s">
        <v>1385</v>
      </c>
    </row>
    <row r="70" spans="1:15" s="297" customFormat="1" ht="16.5" customHeight="1" x14ac:dyDescent="0.25">
      <c r="A70" s="291" t="s">
        <v>11</v>
      </c>
      <c r="B70" s="303">
        <v>202400000005768</v>
      </c>
      <c r="C70" s="302" t="s">
        <v>285</v>
      </c>
      <c r="D70" s="302">
        <v>175</v>
      </c>
      <c r="E70" s="302" t="s">
        <v>286</v>
      </c>
      <c r="F70" s="297" t="s">
        <v>115</v>
      </c>
      <c r="G70" s="293">
        <v>1</v>
      </c>
      <c r="H70" s="294">
        <v>0</v>
      </c>
      <c r="I70" s="295">
        <f t="shared" si="1"/>
        <v>0</v>
      </c>
      <c r="J70" s="298" t="s">
        <v>8</v>
      </c>
      <c r="K70" s="304">
        <v>51605</v>
      </c>
      <c r="L70" s="297" t="s">
        <v>1306</v>
      </c>
      <c r="M70" s="317"/>
      <c r="N70" s="317"/>
      <c r="O70" s="297" t="s">
        <v>1385</v>
      </c>
    </row>
    <row r="71" spans="1:15" s="46" customFormat="1" ht="16.5" customHeight="1" x14ac:dyDescent="0.25">
      <c r="A71" s="96" t="s">
        <v>11</v>
      </c>
      <c r="B71" s="112">
        <v>202400000005779</v>
      </c>
      <c r="C71" s="110" t="s">
        <v>287</v>
      </c>
      <c r="D71" s="110">
        <v>166</v>
      </c>
      <c r="E71" s="110" t="s">
        <v>288</v>
      </c>
      <c r="F71" s="46" t="s">
        <v>289</v>
      </c>
      <c r="G71" s="104">
        <v>19</v>
      </c>
      <c r="H71" s="80">
        <v>0.1</v>
      </c>
      <c r="I71" s="105">
        <f t="shared" si="1"/>
        <v>5.263157894736842E-3</v>
      </c>
      <c r="J71" s="107" t="s">
        <v>947</v>
      </c>
      <c r="K71" s="111"/>
      <c r="L71" s="46" t="s">
        <v>1280</v>
      </c>
      <c r="M71" s="357">
        <v>0</v>
      </c>
      <c r="N71" s="357">
        <v>0</v>
      </c>
      <c r="O71" s="46" t="s">
        <v>1385</v>
      </c>
    </row>
    <row r="72" spans="1:15" s="46" customFormat="1" ht="16.5" customHeight="1" x14ac:dyDescent="0.25">
      <c r="A72" s="102" t="s">
        <v>11</v>
      </c>
      <c r="B72" s="112">
        <v>202400000005779</v>
      </c>
      <c r="C72" s="110" t="s">
        <v>287</v>
      </c>
      <c r="D72" s="110">
        <v>166</v>
      </c>
      <c r="E72" s="110" t="s">
        <v>288</v>
      </c>
      <c r="F72" s="46" t="s">
        <v>115</v>
      </c>
      <c r="G72" s="104">
        <v>19</v>
      </c>
      <c r="H72" s="80">
        <v>0.1</v>
      </c>
      <c r="I72" s="105">
        <f t="shared" si="1"/>
        <v>5.263157894736842E-3</v>
      </c>
      <c r="J72" s="107" t="s">
        <v>947</v>
      </c>
      <c r="K72" s="111"/>
      <c r="L72" s="46" t="s">
        <v>1280</v>
      </c>
      <c r="M72" s="357"/>
      <c r="N72" s="357"/>
      <c r="O72" s="46" t="s">
        <v>1385</v>
      </c>
    </row>
    <row r="73" spans="1:15" s="46" customFormat="1" ht="16.5" customHeight="1" x14ac:dyDescent="0.25">
      <c r="A73" s="96" t="s">
        <v>11</v>
      </c>
      <c r="B73" s="112">
        <v>202400000005779</v>
      </c>
      <c r="C73" s="110" t="s">
        <v>287</v>
      </c>
      <c r="D73" s="110">
        <v>166</v>
      </c>
      <c r="E73" s="110" t="s">
        <v>288</v>
      </c>
      <c r="F73" s="46" t="s">
        <v>275</v>
      </c>
      <c r="G73" s="104">
        <v>1</v>
      </c>
      <c r="H73" s="80">
        <v>0</v>
      </c>
      <c r="I73" s="105">
        <f t="shared" si="1"/>
        <v>0</v>
      </c>
      <c r="J73" s="107" t="s">
        <v>947</v>
      </c>
      <c r="K73" s="106">
        <v>51605</v>
      </c>
      <c r="L73" s="108" t="s">
        <v>1293</v>
      </c>
      <c r="M73" s="357"/>
      <c r="N73" s="357"/>
      <c r="O73" s="46" t="s">
        <v>1385</v>
      </c>
    </row>
    <row r="74" spans="1:15" s="297" customFormat="1" ht="16.5" customHeight="1" x14ac:dyDescent="0.25">
      <c r="A74" s="291" t="s">
        <v>11</v>
      </c>
      <c r="B74" s="303">
        <v>202400000006486</v>
      </c>
      <c r="C74" s="302" t="s">
        <v>290</v>
      </c>
      <c r="D74" s="302">
        <v>181</v>
      </c>
      <c r="E74" s="302" t="s">
        <v>291</v>
      </c>
      <c r="F74" s="302" t="s">
        <v>273</v>
      </c>
      <c r="G74" s="293">
        <v>1</v>
      </c>
      <c r="H74" s="294">
        <v>0</v>
      </c>
      <c r="I74" s="295">
        <f t="shared" si="1"/>
        <v>0</v>
      </c>
      <c r="J74" s="298" t="s">
        <v>10</v>
      </c>
      <c r="K74" s="304">
        <v>1901</v>
      </c>
      <c r="L74" s="297" t="s">
        <v>1307</v>
      </c>
      <c r="M74" s="317">
        <v>2100000000</v>
      </c>
      <c r="N74" s="317">
        <v>0</v>
      </c>
      <c r="O74" s="297" t="s">
        <v>1385</v>
      </c>
    </row>
    <row r="75" spans="1:15" s="297" customFormat="1" ht="16.5" customHeight="1" x14ac:dyDescent="0.25">
      <c r="A75" s="291" t="s">
        <v>11</v>
      </c>
      <c r="B75" s="303">
        <v>202400000006486</v>
      </c>
      <c r="C75" s="302" t="s">
        <v>290</v>
      </c>
      <c r="D75" s="302">
        <v>181</v>
      </c>
      <c r="E75" s="302" t="s">
        <v>291</v>
      </c>
      <c r="F75" s="297" t="s">
        <v>115</v>
      </c>
      <c r="G75" s="293">
        <v>1</v>
      </c>
      <c r="H75" s="294">
        <v>0</v>
      </c>
      <c r="I75" s="295">
        <f t="shared" si="1"/>
        <v>0</v>
      </c>
      <c r="J75" s="298" t="s">
        <v>10</v>
      </c>
      <c r="K75" s="304">
        <v>1901</v>
      </c>
      <c r="L75" s="297" t="s">
        <v>1307</v>
      </c>
      <c r="M75" s="317"/>
      <c r="N75" s="317"/>
      <c r="O75" s="297" t="s">
        <v>1385</v>
      </c>
    </row>
    <row r="76" spans="1:15" s="297" customFormat="1" ht="16.5" customHeight="1" x14ac:dyDescent="0.25">
      <c r="A76" s="291" t="s">
        <v>11</v>
      </c>
      <c r="B76" s="303">
        <v>202400000006486</v>
      </c>
      <c r="C76" s="302" t="s">
        <v>290</v>
      </c>
      <c r="D76" s="302">
        <v>181</v>
      </c>
      <c r="E76" s="302" t="s">
        <v>291</v>
      </c>
      <c r="F76" s="297" t="s">
        <v>292</v>
      </c>
      <c r="G76" s="293">
        <v>1</v>
      </c>
      <c r="H76" s="294">
        <v>0</v>
      </c>
      <c r="I76" s="295">
        <f t="shared" si="1"/>
        <v>0</v>
      </c>
      <c r="J76" s="298" t="s">
        <v>10</v>
      </c>
      <c r="K76" s="304">
        <v>1901</v>
      </c>
      <c r="L76" s="297" t="s">
        <v>1308</v>
      </c>
      <c r="M76" s="317"/>
      <c r="N76" s="317"/>
      <c r="O76" s="297" t="s">
        <v>1385</v>
      </c>
    </row>
    <row r="77" spans="1:15" s="297" customFormat="1" ht="16.5" customHeight="1" x14ac:dyDescent="0.25">
      <c r="A77" s="291" t="s">
        <v>11</v>
      </c>
      <c r="B77" s="303">
        <v>202400000006486</v>
      </c>
      <c r="C77" s="302" t="s">
        <v>290</v>
      </c>
      <c r="D77" s="302">
        <v>181</v>
      </c>
      <c r="E77" s="302" t="s">
        <v>291</v>
      </c>
      <c r="F77" s="297" t="s">
        <v>257</v>
      </c>
      <c r="G77" s="293">
        <v>1</v>
      </c>
      <c r="H77" s="294">
        <v>1</v>
      </c>
      <c r="I77" s="295">
        <f t="shared" si="1"/>
        <v>1</v>
      </c>
      <c r="J77" s="298" t="s">
        <v>7</v>
      </c>
      <c r="K77" s="304">
        <v>1901</v>
      </c>
      <c r="M77" s="317"/>
      <c r="N77" s="317"/>
      <c r="O77" s="297" t="s">
        <v>1385</v>
      </c>
    </row>
    <row r="78" spans="1:15" s="46" customFormat="1" ht="16.5" customHeight="1" x14ac:dyDescent="0.25">
      <c r="A78" s="102" t="s">
        <v>11</v>
      </c>
      <c r="B78" s="112">
        <v>202400000006486</v>
      </c>
      <c r="C78" s="110" t="s">
        <v>290</v>
      </c>
      <c r="D78" s="110">
        <v>182</v>
      </c>
      <c r="E78" s="110" t="s">
        <v>293</v>
      </c>
      <c r="F78" s="46" t="s">
        <v>272</v>
      </c>
      <c r="G78" s="104">
        <v>1</v>
      </c>
      <c r="H78" s="80">
        <v>0</v>
      </c>
      <c r="I78" s="105">
        <f t="shared" si="1"/>
        <v>0</v>
      </c>
      <c r="J78" s="107" t="s">
        <v>9</v>
      </c>
      <c r="K78" s="111">
        <v>51605</v>
      </c>
      <c r="L78" s="46" t="s">
        <v>1309</v>
      </c>
      <c r="M78" s="357">
        <v>0</v>
      </c>
      <c r="N78" s="357">
        <v>0</v>
      </c>
      <c r="O78" s="46" t="s">
        <v>1385</v>
      </c>
    </row>
    <row r="79" spans="1:15" s="46" customFormat="1" ht="16.5" customHeight="1" x14ac:dyDescent="0.25">
      <c r="A79" s="96" t="s">
        <v>11</v>
      </c>
      <c r="B79" s="112">
        <v>202400000006486</v>
      </c>
      <c r="C79" s="110" t="s">
        <v>290</v>
      </c>
      <c r="D79" s="110">
        <v>182</v>
      </c>
      <c r="E79" s="110" t="s">
        <v>293</v>
      </c>
      <c r="F79" s="46" t="s">
        <v>257</v>
      </c>
      <c r="G79" s="104">
        <v>1</v>
      </c>
      <c r="H79" s="80">
        <v>0</v>
      </c>
      <c r="I79" s="105">
        <f t="shared" si="1"/>
        <v>0</v>
      </c>
      <c r="J79" s="107" t="s">
        <v>9</v>
      </c>
      <c r="K79" s="111">
        <v>51605</v>
      </c>
      <c r="M79" s="357"/>
      <c r="N79" s="357"/>
      <c r="O79" s="46" t="s">
        <v>1385</v>
      </c>
    </row>
    <row r="80" spans="1:15" s="46" customFormat="1" ht="16.5" customHeight="1" x14ac:dyDescent="0.25">
      <c r="A80" s="102" t="s">
        <v>11</v>
      </c>
      <c r="B80" s="112">
        <v>202400000006486</v>
      </c>
      <c r="C80" s="110" t="s">
        <v>290</v>
      </c>
      <c r="D80" s="110">
        <v>182</v>
      </c>
      <c r="E80" s="110" t="s">
        <v>293</v>
      </c>
      <c r="F80" s="46" t="s">
        <v>115</v>
      </c>
      <c r="G80" s="104">
        <v>1</v>
      </c>
      <c r="H80" s="80">
        <v>0</v>
      </c>
      <c r="I80" s="105">
        <f t="shared" si="1"/>
        <v>0</v>
      </c>
      <c r="J80" s="107" t="s">
        <v>9</v>
      </c>
      <c r="K80" s="111">
        <v>51605</v>
      </c>
      <c r="M80" s="357"/>
      <c r="N80" s="357"/>
      <c r="O80" s="46" t="s">
        <v>1385</v>
      </c>
    </row>
    <row r="81" spans="1:15" s="46" customFormat="1" ht="16.5" customHeight="1" x14ac:dyDescent="0.25">
      <c r="A81" s="96" t="s">
        <v>11</v>
      </c>
      <c r="B81" s="112">
        <v>202400000006486</v>
      </c>
      <c r="C81" s="110" t="s">
        <v>290</v>
      </c>
      <c r="D81" s="110">
        <v>182</v>
      </c>
      <c r="E81" s="110" t="s">
        <v>293</v>
      </c>
      <c r="F81" s="46" t="s">
        <v>281</v>
      </c>
      <c r="G81" s="104">
        <v>1</v>
      </c>
      <c r="H81" s="80">
        <v>0</v>
      </c>
      <c r="I81" s="105">
        <f t="shared" si="1"/>
        <v>0</v>
      </c>
      <c r="J81" s="107" t="s">
        <v>9</v>
      </c>
      <c r="K81" s="111">
        <v>51605</v>
      </c>
      <c r="M81" s="357"/>
      <c r="N81" s="357"/>
      <c r="O81" s="46" t="s">
        <v>1385</v>
      </c>
    </row>
    <row r="82" spans="1:15" s="46" customFormat="1" ht="16.5" customHeight="1" x14ac:dyDescent="0.25">
      <c r="A82" s="102" t="s">
        <v>11</v>
      </c>
      <c r="B82" s="112">
        <v>202400000006486</v>
      </c>
      <c r="C82" s="110" t="s">
        <v>290</v>
      </c>
      <c r="D82" s="110">
        <v>182</v>
      </c>
      <c r="E82" s="110" t="s">
        <v>293</v>
      </c>
      <c r="F82" s="46" t="s">
        <v>294</v>
      </c>
      <c r="G82" s="104">
        <v>1</v>
      </c>
      <c r="H82" s="80">
        <v>0</v>
      </c>
      <c r="I82" s="105">
        <f t="shared" si="1"/>
        <v>0</v>
      </c>
      <c r="J82" s="107" t="s">
        <v>9</v>
      </c>
      <c r="K82" s="111">
        <v>51605</v>
      </c>
      <c r="M82" s="357"/>
      <c r="N82" s="357"/>
      <c r="O82" s="46" t="s">
        <v>1385</v>
      </c>
    </row>
    <row r="83" spans="1:15" s="297" customFormat="1" ht="16.5" customHeight="1" x14ac:dyDescent="0.25">
      <c r="A83" s="291" t="s">
        <v>11</v>
      </c>
      <c r="B83" s="303">
        <v>202400000006486</v>
      </c>
      <c r="C83" s="302" t="s">
        <v>290</v>
      </c>
      <c r="D83" s="297">
        <v>183</v>
      </c>
      <c r="E83" s="297" t="s">
        <v>295</v>
      </c>
      <c r="F83" s="297" t="s">
        <v>272</v>
      </c>
      <c r="G83" s="293">
        <v>1</v>
      </c>
      <c r="H83" s="294">
        <v>0</v>
      </c>
      <c r="I83" s="295">
        <f t="shared" si="1"/>
        <v>0</v>
      </c>
      <c r="J83" s="298" t="s">
        <v>7</v>
      </c>
      <c r="K83" s="304">
        <v>25786</v>
      </c>
      <c r="M83" s="317">
        <v>1000000000</v>
      </c>
      <c r="N83" s="317">
        <v>0</v>
      </c>
      <c r="O83" s="297" t="s">
        <v>1385</v>
      </c>
    </row>
    <row r="84" spans="1:15" s="297" customFormat="1" ht="16.5" customHeight="1" x14ac:dyDescent="0.25">
      <c r="A84" s="291" t="s">
        <v>11</v>
      </c>
      <c r="B84" s="303">
        <v>202400000006486</v>
      </c>
      <c r="C84" s="302" t="s">
        <v>290</v>
      </c>
      <c r="D84" s="297">
        <v>183</v>
      </c>
      <c r="E84" s="297" t="s">
        <v>295</v>
      </c>
      <c r="F84" s="297" t="s">
        <v>257</v>
      </c>
      <c r="G84" s="293">
        <v>1</v>
      </c>
      <c r="H84" s="294">
        <v>0.1</v>
      </c>
      <c r="I84" s="295">
        <f t="shared" si="1"/>
        <v>0.1</v>
      </c>
      <c r="J84" s="298" t="s">
        <v>947</v>
      </c>
      <c r="K84" s="304">
        <v>25786</v>
      </c>
      <c r="L84" s="297" t="s">
        <v>1280</v>
      </c>
      <c r="M84" s="317"/>
      <c r="N84" s="317"/>
      <c r="O84" s="297" t="s">
        <v>1385</v>
      </c>
    </row>
    <row r="85" spans="1:15" s="297" customFormat="1" ht="16.5" customHeight="1" x14ac:dyDescent="0.25">
      <c r="A85" s="291" t="s">
        <v>11</v>
      </c>
      <c r="B85" s="303">
        <v>202400000006486</v>
      </c>
      <c r="C85" s="302" t="s">
        <v>290</v>
      </c>
      <c r="D85" s="297">
        <v>183</v>
      </c>
      <c r="E85" s="297" t="s">
        <v>295</v>
      </c>
      <c r="F85" s="297" t="s">
        <v>115</v>
      </c>
      <c r="G85" s="293">
        <v>1</v>
      </c>
      <c r="H85" s="294">
        <v>0</v>
      </c>
      <c r="I85" s="295">
        <f t="shared" si="1"/>
        <v>0</v>
      </c>
      <c r="J85" s="298" t="s">
        <v>947</v>
      </c>
      <c r="K85" s="304">
        <v>25786</v>
      </c>
      <c r="L85" s="297" t="s">
        <v>1310</v>
      </c>
      <c r="M85" s="317"/>
      <c r="N85" s="317"/>
      <c r="O85" s="297" t="s">
        <v>1385</v>
      </c>
    </row>
    <row r="86" spans="1:15" s="297" customFormat="1" ht="16.5" customHeight="1" x14ac:dyDescent="0.25">
      <c r="A86" s="291" t="s">
        <v>11</v>
      </c>
      <c r="B86" s="303">
        <v>202400000006486</v>
      </c>
      <c r="C86" s="302" t="s">
        <v>290</v>
      </c>
      <c r="D86" s="297">
        <v>183</v>
      </c>
      <c r="E86" s="297" t="s">
        <v>295</v>
      </c>
      <c r="F86" s="297" t="s">
        <v>281</v>
      </c>
      <c r="G86" s="293">
        <v>1</v>
      </c>
      <c r="H86" s="294">
        <v>0</v>
      </c>
      <c r="I86" s="295">
        <f t="shared" si="1"/>
        <v>0</v>
      </c>
      <c r="J86" s="298" t="s">
        <v>9</v>
      </c>
      <c r="K86" s="304">
        <v>25786</v>
      </c>
      <c r="L86" s="297" t="s">
        <v>1311</v>
      </c>
      <c r="M86" s="317"/>
      <c r="N86" s="317"/>
      <c r="O86" s="297" t="s">
        <v>1385</v>
      </c>
    </row>
    <row r="87" spans="1:15" s="297" customFormat="1" ht="16.5" customHeight="1" x14ac:dyDescent="0.25">
      <c r="A87" s="291" t="s">
        <v>11</v>
      </c>
      <c r="B87" s="303">
        <v>202400000006486</v>
      </c>
      <c r="C87" s="302" t="s">
        <v>290</v>
      </c>
      <c r="D87" s="297">
        <v>183</v>
      </c>
      <c r="E87" s="297" t="s">
        <v>295</v>
      </c>
      <c r="F87" s="297" t="s">
        <v>299</v>
      </c>
      <c r="G87" s="293">
        <v>1</v>
      </c>
      <c r="H87" s="294">
        <v>0</v>
      </c>
      <c r="I87" s="295">
        <f t="shared" si="1"/>
        <v>0</v>
      </c>
      <c r="J87" s="298" t="s">
        <v>10</v>
      </c>
      <c r="K87" s="304">
        <v>25786</v>
      </c>
      <c r="L87" s="297" t="s">
        <v>1308</v>
      </c>
      <c r="M87" s="317"/>
      <c r="N87" s="317"/>
      <c r="O87" s="297" t="s">
        <v>1385</v>
      </c>
    </row>
    <row r="88" spans="1:15" s="46" customFormat="1" ht="16.5" customHeight="1" x14ac:dyDescent="0.25">
      <c r="A88" s="102" t="s">
        <v>11</v>
      </c>
      <c r="B88" s="112">
        <v>202400000006486</v>
      </c>
      <c r="C88" s="110" t="s">
        <v>290</v>
      </c>
      <c r="D88" s="46">
        <v>184</v>
      </c>
      <c r="E88" s="46" t="s">
        <v>296</v>
      </c>
      <c r="F88" s="46" t="s">
        <v>283</v>
      </c>
      <c r="G88" s="104">
        <v>8</v>
      </c>
      <c r="H88" s="80">
        <v>0.16</v>
      </c>
      <c r="I88" s="105">
        <f t="shared" si="1"/>
        <v>0.02</v>
      </c>
      <c r="J88" s="107" t="s">
        <v>947</v>
      </c>
      <c r="K88" s="111">
        <v>51605</v>
      </c>
      <c r="L88" s="46" t="s">
        <v>1312</v>
      </c>
      <c r="M88" s="357">
        <v>420961750</v>
      </c>
      <c r="N88" s="357">
        <v>0</v>
      </c>
      <c r="O88" s="46" t="s">
        <v>1385</v>
      </c>
    </row>
    <row r="89" spans="1:15" s="46" customFormat="1" ht="16.5" customHeight="1" x14ac:dyDescent="0.25">
      <c r="A89" s="96" t="s">
        <v>11</v>
      </c>
      <c r="B89" s="112">
        <v>202400000006486</v>
      </c>
      <c r="C89" s="110" t="s">
        <v>290</v>
      </c>
      <c r="D89" s="46">
        <v>184</v>
      </c>
      <c r="E89" s="46" t="s">
        <v>296</v>
      </c>
      <c r="F89" s="46" t="s">
        <v>297</v>
      </c>
      <c r="G89" s="104">
        <v>1</v>
      </c>
      <c r="H89" s="80">
        <v>0</v>
      </c>
      <c r="I89" s="105">
        <f t="shared" si="1"/>
        <v>0</v>
      </c>
      <c r="J89" s="107" t="s">
        <v>947</v>
      </c>
      <c r="K89" s="107">
        <v>51605</v>
      </c>
      <c r="L89" s="108" t="s">
        <v>1293</v>
      </c>
      <c r="M89" s="357"/>
      <c r="N89" s="357"/>
      <c r="O89" s="46" t="s">
        <v>1385</v>
      </c>
    </row>
    <row r="90" spans="1:15" s="46" customFormat="1" ht="16.5" customHeight="1" x14ac:dyDescent="0.25">
      <c r="A90" s="102" t="s">
        <v>11</v>
      </c>
      <c r="B90" s="112">
        <v>202400000006486</v>
      </c>
      <c r="C90" s="110" t="s">
        <v>290</v>
      </c>
      <c r="D90" s="46">
        <v>184</v>
      </c>
      <c r="E90" s="46" t="s">
        <v>296</v>
      </c>
      <c r="F90" s="46" t="s">
        <v>115</v>
      </c>
      <c r="G90" s="104">
        <v>8</v>
      </c>
      <c r="H90" s="80">
        <v>0.16</v>
      </c>
      <c r="I90" s="105">
        <f t="shared" si="1"/>
        <v>0.02</v>
      </c>
      <c r="J90" s="107" t="s">
        <v>947</v>
      </c>
      <c r="K90" s="111">
        <v>51605</v>
      </c>
      <c r="L90" s="46" t="s">
        <v>1313</v>
      </c>
      <c r="M90" s="357"/>
      <c r="N90" s="357"/>
      <c r="O90" s="46" t="s">
        <v>1385</v>
      </c>
    </row>
    <row r="91" spans="1:15" s="297" customFormat="1" ht="16.5" customHeight="1" x14ac:dyDescent="0.25">
      <c r="A91" s="291" t="s">
        <v>11</v>
      </c>
      <c r="B91" s="303">
        <v>202400000006486</v>
      </c>
      <c r="C91" s="302" t="s">
        <v>290</v>
      </c>
      <c r="D91" s="297">
        <v>186</v>
      </c>
      <c r="E91" s="297" t="s">
        <v>298</v>
      </c>
      <c r="F91" s="297" t="s">
        <v>281</v>
      </c>
      <c r="G91" s="293">
        <v>1</v>
      </c>
      <c r="H91" s="294">
        <v>1</v>
      </c>
      <c r="I91" s="295">
        <f t="shared" si="1"/>
        <v>1</v>
      </c>
      <c r="J91" s="298" t="s">
        <v>7</v>
      </c>
      <c r="K91" s="304">
        <v>200</v>
      </c>
      <c r="M91" s="317">
        <v>0</v>
      </c>
      <c r="N91" s="317"/>
      <c r="O91" s="297" t="s">
        <v>1385</v>
      </c>
    </row>
    <row r="92" spans="1:15" s="297" customFormat="1" ht="16.5" customHeight="1" x14ac:dyDescent="0.25">
      <c r="A92" s="291" t="s">
        <v>11</v>
      </c>
      <c r="B92" s="303">
        <v>202400000006486</v>
      </c>
      <c r="C92" s="302" t="s">
        <v>290</v>
      </c>
      <c r="D92" s="297">
        <v>186</v>
      </c>
      <c r="E92" s="297" t="s">
        <v>298</v>
      </c>
      <c r="F92" s="297" t="s">
        <v>115</v>
      </c>
      <c r="G92" s="293">
        <v>1</v>
      </c>
      <c r="H92" s="294">
        <v>1</v>
      </c>
      <c r="I92" s="295">
        <f t="shared" si="1"/>
        <v>1</v>
      </c>
      <c r="J92" s="298" t="s">
        <v>7</v>
      </c>
      <c r="K92" s="304">
        <v>200</v>
      </c>
      <c r="M92" s="317"/>
      <c r="N92" s="317"/>
      <c r="O92" s="297" t="s">
        <v>1385</v>
      </c>
    </row>
    <row r="93" spans="1:15" s="297" customFormat="1" ht="16.5" customHeight="1" x14ac:dyDescent="0.25">
      <c r="A93" s="291" t="s">
        <v>11</v>
      </c>
      <c r="B93" s="303">
        <v>202400000006486</v>
      </c>
      <c r="C93" s="302" t="s">
        <v>290</v>
      </c>
      <c r="D93" s="297">
        <v>186</v>
      </c>
      <c r="E93" s="297" t="s">
        <v>298</v>
      </c>
      <c r="F93" s="297" t="s">
        <v>254</v>
      </c>
      <c r="G93" s="293">
        <v>1</v>
      </c>
      <c r="H93" s="294">
        <v>0</v>
      </c>
      <c r="I93" s="295">
        <f t="shared" si="1"/>
        <v>0</v>
      </c>
      <c r="J93" s="298"/>
      <c r="K93" s="304"/>
      <c r="L93" s="297" t="s">
        <v>1314</v>
      </c>
      <c r="M93" s="317"/>
      <c r="N93" s="317"/>
      <c r="O93" s="297" t="s">
        <v>1385</v>
      </c>
    </row>
    <row r="94" spans="1:15" s="116" customFormat="1" ht="16.5" customHeight="1" x14ac:dyDescent="0.25">
      <c r="A94" s="123" t="s">
        <v>11</v>
      </c>
      <c r="B94" s="114">
        <v>202400000006693</v>
      </c>
      <c r="C94" s="115" t="s">
        <v>300</v>
      </c>
      <c r="D94" s="116">
        <v>153</v>
      </c>
      <c r="E94" s="117" t="s">
        <v>301</v>
      </c>
      <c r="F94" s="117" t="s">
        <v>302</v>
      </c>
      <c r="G94" s="118">
        <v>15</v>
      </c>
      <c r="H94" s="85">
        <v>2.5</v>
      </c>
      <c r="I94" s="119">
        <f t="shared" si="1"/>
        <v>0.16666666666666666</v>
      </c>
      <c r="J94" s="111" t="s">
        <v>947</v>
      </c>
      <c r="K94" s="111">
        <v>51605</v>
      </c>
      <c r="L94" s="117" t="s">
        <v>1315</v>
      </c>
      <c r="M94" s="318">
        <v>40932014947</v>
      </c>
      <c r="N94" s="318">
        <v>40853209947</v>
      </c>
      <c r="O94" s="46" t="s">
        <v>1385</v>
      </c>
    </row>
    <row r="95" spans="1:15" s="116" customFormat="1" ht="16.5" customHeight="1" x14ac:dyDescent="0.25">
      <c r="A95" s="113" t="s">
        <v>11</v>
      </c>
      <c r="B95" s="114">
        <v>202400000006693</v>
      </c>
      <c r="C95" s="115" t="s">
        <v>300</v>
      </c>
      <c r="D95" s="116">
        <v>153</v>
      </c>
      <c r="E95" s="117" t="s">
        <v>301</v>
      </c>
      <c r="F95" s="117" t="s">
        <v>303</v>
      </c>
      <c r="G95" s="118">
        <v>15</v>
      </c>
      <c r="H95" s="85">
        <v>2.5</v>
      </c>
      <c r="I95" s="119">
        <f t="shared" si="1"/>
        <v>0.16666666666666666</v>
      </c>
      <c r="J95" s="111" t="s">
        <v>947</v>
      </c>
      <c r="K95" s="111">
        <v>51605</v>
      </c>
      <c r="L95" s="117" t="s">
        <v>1316</v>
      </c>
      <c r="M95" s="318"/>
      <c r="N95" s="318"/>
      <c r="O95" s="46" t="s">
        <v>1385</v>
      </c>
    </row>
    <row r="96" spans="1:15" s="116" customFormat="1" ht="16.5" customHeight="1" x14ac:dyDescent="0.25">
      <c r="A96" s="123" t="s">
        <v>11</v>
      </c>
      <c r="B96" s="114">
        <v>202400000006693</v>
      </c>
      <c r="C96" s="115" t="s">
        <v>300</v>
      </c>
      <c r="D96" s="116">
        <v>153</v>
      </c>
      <c r="E96" s="117" t="s">
        <v>301</v>
      </c>
      <c r="F96" s="117" t="s">
        <v>257</v>
      </c>
      <c r="G96" s="118">
        <v>1</v>
      </c>
      <c r="H96" s="85">
        <v>10</v>
      </c>
      <c r="I96" s="119">
        <f t="shared" si="1"/>
        <v>10</v>
      </c>
      <c r="J96" s="111" t="s">
        <v>947</v>
      </c>
      <c r="K96" s="111">
        <v>51605</v>
      </c>
      <c r="L96" s="116" t="s">
        <v>1317</v>
      </c>
      <c r="M96" s="318"/>
      <c r="N96" s="318"/>
      <c r="O96" s="46" t="s">
        <v>1385</v>
      </c>
    </row>
    <row r="97" spans="1:15" s="116" customFormat="1" ht="16.5" customHeight="1" x14ac:dyDescent="0.25">
      <c r="A97" s="113" t="s">
        <v>11</v>
      </c>
      <c r="B97" s="114">
        <v>202400000006693</v>
      </c>
      <c r="C97" s="115" t="s">
        <v>300</v>
      </c>
      <c r="D97" s="116">
        <v>153</v>
      </c>
      <c r="E97" s="117" t="s">
        <v>301</v>
      </c>
      <c r="F97" s="117" t="s">
        <v>304</v>
      </c>
      <c r="G97" s="118">
        <v>1</v>
      </c>
      <c r="H97" s="85">
        <v>0</v>
      </c>
      <c r="I97" s="119">
        <f t="shared" si="1"/>
        <v>0</v>
      </c>
      <c r="J97" s="111" t="s">
        <v>10</v>
      </c>
      <c r="K97" s="111">
        <v>51605</v>
      </c>
      <c r="L97" s="116" t="s">
        <v>1318</v>
      </c>
      <c r="M97" s="318"/>
      <c r="N97" s="318"/>
      <c r="O97" s="46" t="s">
        <v>1385</v>
      </c>
    </row>
    <row r="98" spans="1:15" s="116" customFormat="1" ht="16.5" customHeight="1" x14ac:dyDescent="0.25">
      <c r="A98" s="123" t="s">
        <v>11</v>
      </c>
      <c r="B98" s="114">
        <v>202400000006693</v>
      </c>
      <c r="C98" s="115" t="s">
        <v>300</v>
      </c>
      <c r="D98" s="116">
        <v>153</v>
      </c>
      <c r="E98" s="117" t="s">
        <v>301</v>
      </c>
      <c r="F98" s="117" t="s">
        <v>305</v>
      </c>
      <c r="G98" s="118">
        <v>1</v>
      </c>
      <c r="H98" s="85">
        <v>1</v>
      </c>
      <c r="I98" s="119">
        <f t="shared" si="1"/>
        <v>1</v>
      </c>
      <c r="J98" s="111" t="s">
        <v>947</v>
      </c>
      <c r="K98" s="111">
        <v>51605</v>
      </c>
      <c r="L98" s="116" t="s">
        <v>1319</v>
      </c>
      <c r="M98" s="318"/>
      <c r="N98" s="318"/>
      <c r="O98" s="46" t="s">
        <v>1385</v>
      </c>
    </row>
    <row r="99" spans="1:15" s="309" customFormat="1" ht="16.5" customHeight="1" x14ac:dyDescent="0.25">
      <c r="A99" s="306" t="s">
        <v>11</v>
      </c>
      <c r="B99" s="307">
        <v>202400000006693</v>
      </c>
      <c r="C99" s="308" t="s">
        <v>300</v>
      </c>
      <c r="D99" s="309">
        <v>154</v>
      </c>
      <c r="E99" s="310" t="s">
        <v>306</v>
      </c>
      <c r="F99" s="310" t="s">
        <v>281</v>
      </c>
      <c r="G99" s="311">
        <v>15</v>
      </c>
      <c r="H99" s="312">
        <v>3.2</v>
      </c>
      <c r="I99" s="313">
        <f t="shared" si="1"/>
        <v>0.21333333333333335</v>
      </c>
      <c r="J99" s="304" t="s">
        <v>947</v>
      </c>
      <c r="K99" s="304">
        <v>51605</v>
      </c>
      <c r="L99" s="309" t="s">
        <v>1317</v>
      </c>
      <c r="M99" s="319">
        <v>829093587.38</v>
      </c>
      <c r="N99" s="319">
        <v>0</v>
      </c>
      <c r="O99" s="297" t="s">
        <v>1385</v>
      </c>
    </row>
    <row r="100" spans="1:15" s="309" customFormat="1" ht="16.5" customHeight="1" x14ac:dyDescent="0.25">
      <c r="A100" s="306" t="s">
        <v>11</v>
      </c>
      <c r="B100" s="307">
        <v>202400000006693</v>
      </c>
      <c r="C100" s="308" t="s">
        <v>300</v>
      </c>
      <c r="D100" s="309">
        <v>154</v>
      </c>
      <c r="E100" s="310" t="s">
        <v>306</v>
      </c>
      <c r="F100" s="310" t="s">
        <v>303</v>
      </c>
      <c r="G100" s="311">
        <v>15</v>
      </c>
      <c r="H100" s="312">
        <v>3.2</v>
      </c>
      <c r="I100" s="313">
        <f t="shared" si="1"/>
        <v>0.21333333333333335</v>
      </c>
      <c r="J100" s="304" t="s">
        <v>947</v>
      </c>
      <c r="K100" s="304">
        <v>51605</v>
      </c>
      <c r="L100" s="309" t="s">
        <v>1317</v>
      </c>
      <c r="M100" s="319"/>
      <c r="N100" s="319"/>
      <c r="O100" s="297" t="s">
        <v>1385</v>
      </c>
    </row>
    <row r="101" spans="1:15" s="309" customFormat="1" ht="16.5" customHeight="1" x14ac:dyDescent="0.25">
      <c r="A101" s="306" t="s">
        <v>11</v>
      </c>
      <c r="B101" s="307">
        <v>202400000006693</v>
      </c>
      <c r="C101" s="308" t="s">
        <v>300</v>
      </c>
      <c r="D101" s="309">
        <v>154</v>
      </c>
      <c r="E101" s="310" t="s">
        <v>306</v>
      </c>
      <c r="F101" s="310" t="s">
        <v>259</v>
      </c>
      <c r="G101" s="311">
        <v>1</v>
      </c>
      <c r="H101" s="312">
        <v>0</v>
      </c>
      <c r="I101" s="313">
        <f t="shared" si="1"/>
        <v>0</v>
      </c>
      <c r="J101" s="304" t="s">
        <v>947</v>
      </c>
      <c r="K101" s="304">
        <v>51605</v>
      </c>
      <c r="L101" s="314" t="s">
        <v>1293</v>
      </c>
      <c r="M101" s="319"/>
      <c r="N101" s="319"/>
      <c r="O101" s="297" t="s">
        <v>1385</v>
      </c>
    </row>
    <row r="102" spans="1:15" s="309" customFormat="1" ht="16.5" customHeight="1" x14ac:dyDescent="0.25">
      <c r="A102" s="306" t="s">
        <v>11</v>
      </c>
      <c r="B102" s="307">
        <v>202400000006693</v>
      </c>
      <c r="C102" s="308" t="s">
        <v>300</v>
      </c>
      <c r="D102" s="309">
        <v>154</v>
      </c>
      <c r="E102" s="310" t="s">
        <v>306</v>
      </c>
      <c r="F102" s="310" t="s">
        <v>307</v>
      </c>
      <c r="G102" s="311">
        <v>1</v>
      </c>
      <c r="H102" s="312">
        <v>1</v>
      </c>
      <c r="I102" s="313">
        <f t="shared" si="1"/>
        <v>1</v>
      </c>
      <c r="J102" s="304" t="s">
        <v>947</v>
      </c>
      <c r="K102" s="304">
        <v>51605</v>
      </c>
      <c r="L102" s="309" t="s">
        <v>1320</v>
      </c>
      <c r="M102" s="319"/>
      <c r="N102" s="319"/>
      <c r="O102" s="297" t="s">
        <v>1385</v>
      </c>
    </row>
    <row r="103" spans="1:15" s="309" customFormat="1" ht="16.5" customHeight="1" x14ac:dyDescent="0.25">
      <c r="A103" s="306" t="s">
        <v>11</v>
      </c>
      <c r="B103" s="307">
        <v>202400000006693</v>
      </c>
      <c r="C103" s="308" t="s">
        <v>300</v>
      </c>
      <c r="D103" s="309">
        <v>154</v>
      </c>
      <c r="E103" s="310" t="s">
        <v>306</v>
      </c>
      <c r="F103" s="310" t="s">
        <v>308</v>
      </c>
      <c r="G103" s="311">
        <v>1</v>
      </c>
      <c r="H103" s="312">
        <v>1</v>
      </c>
      <c r="I103" s="313">
        <f t="shared" si="1"/>
        <v>1</v>
      </c>
      <c r="J103" s="304" t="s">
        <v>947</v>
      </c>
      <c r="K103" s="304">
        <v>51605</v>
      </c>
      <c r="L103" s="309" t="s">
        <v>1321</v>
      </c>
      <c r="M103" s="319"/>
      <c r="N103" s="319"/>
      <c r="O103" s="297" t="s">
        <v>1385</v>
      </c>
    </row>
    <row r="104" spans="1:15" s="309" customFormat="1" ht="16.5" customHeight="1" x14ac:dyDescent="0.25">
      <c r="A104" s="306" t="s">
        <v>11</v>
      </c>
      <c r="B104" s="307">
        <v>202400000006693</v>
      </c>
      <c r="C104" s="308" t="s">
        <v>300</v>
      </c>
      <c r="D104" s="309">
        <v>154</v>
      </c>
      <c r="E104" s="310" t="s">
        <v>306</v>
      </c>
      <c r="F104" s="310" t="s">
        <v>309</v>
      </c>
      <c r="G104" s="311">
        <v>1</v>
      </c>
      <c r="H104" s="312">
        <v>0</v>
      </c>
      <c r="I104" s="313">
        <f t="shared" si="1"/>
        <v>0</v>
      </c>
      <c r="J104" s="304" t="s">
        <v>10</v>
      </c>
      <c r="K104" s="304">
        <v>51605</v>
      </c>
      <c r="L104" s="309" t="s">
        <v>1322</v>
      </c>
      <c r="M104" s="319"/>
      <c r="N104" s="319"/>
      <c r="O104" s="297" t="s">
        <v>1385</v>
      </c>
    </row>
    <row r="105" spans="1:15" s="116" customFormat="1" ht="16.5" customHeight="1" x14ac:dyDescent="0.25">
      <c r="A105" s="113" t="s">
        <v>11</v>
      </c>
      <c r="B105" s="114">
        <v>202400000006693</v>
      </c>
      <c r="C105" s="115" t="s">
        <v>300</v>
      </c>
      <c r="D105" s="116">
        <v>155</v>
      </c>
      <c r="E105" s="117" t="s">
        <v>310</v>
      </c>
      <c r="F105" s="117" t="s">
        <v>302</v>
      </c>
      <c r="G105" s="121">
        <v>5.6</v>
      </c>
      <c r="H105" s="85">
        <v>0.5</v>
      </c>
      <c r="I105" s="119">
        <f t="shared" si="1"/>
        <v>8.9285714285714288E-2</v>
      </c>
      <c r="J105" s="111" t="s">
        <v>947</v>
      </c>
      <c r="K105" s="111">
        <v>51605</v>
      </c>
      <c r="L105" s="117" t="s">
        <v>1323</v>
      </c>
      <c r="M105" s="318">
        <v>64972654146</v>
      </c>
      <c r="N105" s="318">
        <v>59398004146</v>
      </c>
      <c r="O105" s="46" t="s">
        <v>1385</v>
      </c>
    </row>
    <row r="106" spans="1:15" s="116" customFormat="1" ht="16.5" customHeight="1" x14ac:dyDescent="0.25">
      <c r="A106" s="123" t="s">
        <v>11</v>
      </c>
      <c r="B106" s="114">
        <v>202400000006693</v>
      </c>
      <c r="C106" s="115" t="s">
        <v>300</v>
      </c>
      <c r="D106" s="116">
        <v>155</v>
      </c>
      <c r="E106" s="117" t="s">
        <v>310</v>
      </c>
      <c r="F106" s="117" t="s">
        <v>311</v>
      </c>
      <c r="G106" s="121">
        <v>5.6</v>
      </c>
      <c r="H106" s="85">
        <v>0.5</v>
      </c>
      <c r="I106" s="119">
        <f t="shared" si="1"/>
        <v>8.9285714285714288E-2</v>
      </c>
      <c r="J106" s="111" t="s">
        <v>947</v>
      </c>
      <c r="K106" s="111">
        <v>51605</v>
      </c>
      <c r="L106" s="117" t="s">
        <v>1323</v>
      </c>
      <c r="M106" s="318"/>
      <c r="N106" s="318"/>
      <c r="O106" s="46" t="s">
        <v>1385</v>
      </c>
    </row>
    <row r="107" spans="1:15" s="116" customFormat="1" ht="16.5" customHeight="1" x14ac:dyDescent="0.25">
      <c r="A107" s="113" t="s">
        <v>11</v>
      </c>
      <c r="B107" s="114">
        <v>202400000006693</v>
      </c>
      <c r="C107" s="115" t="s">
        <v>300</v>
      </c>
      <c r="D107" s="116">
        <v>155</v>
      </c>
      <c r="E107" s="117" t="s">
        <v>310</v>
      </c>
      <c r="F107" s="117" t="s">
        <v>257</v>
      </c>
      <c r="G107" s="121">
        <v>1</v>
      </c>
      <c r="H107" s="85">
        <v>10</v>
      </c>
      <c r="I107" s="119">
        <f t="shared" si="1"/>
        <v>10</v>
      </c>
      <c r="J107" s="111" t="s">
        <v>947</v>
      </c>
      <c r="K107" s="111">
        <v>51605</v>
      </c>
      <c r="L107" s="116" t="s">
        <v>1317</v>
      </c>
      <c r="M107" s="318"/>
      <c r="N107" s="318"/>
      <c r="O107" s="46" t="s">
        <v>1385</v>
      </c>
    </row>
    <row r="108" spans="1:15" s="116" customFormat="1" ht="16.5" customHeight="1" x14ac:dyDescent="0.25">
      <c r="A108" s="123" t="s">
        <v>11</v>
      </c>
      <c r="B108" s="114">
        <v>202400000006693</v>
      </c>
      <c r="C108" s="115" t="s">
        <v>300</v>
      </c>
      <c r="D108" s="116">
        <v>155</v>
      </c>
      <c r="E108" s="117" t="s">
        <v>310</v>
      </c>
      <c r="F108" s="117" t="s">
        <v>304</v>
      </c>
      <c r="G108" s="121">
        <v>1</v>
      </c>
      <c r="H108" s="85">
        <v>0</v>
      </c>
      <c r="I108" s="119">
        <f t="shared" si="1"/>
        <v>0</v>
      </c>
      <c r="J108" s="111" t="s">
        <v>10</v>
      </c>
      <c r="K108" s="111">
        <v>51605</v>
      </c>
      <c r="L108" s="116" t="s">
        <v>1318</v>
      </c>
      <c r="M108" s="318"/>
      <c r="N108" s="318"/>
      <c r="O108" s="46" t="s">
        <v>1385</v>
      </c>
    </row>
    <row r="109" spans="1:15" s="309" customFormat="1" ht="16.5" customHeight="1" x14ac:dyDescent="0.25">
      <c r="A109" s="306" t="s">
        <v>11</v>
      </c>
      <c r="B109" s="307">
        <v>202400000006693</v>
      </c>
      <c r="C109" s="308" t="s">
        <v>300</v>
      </c>
      <c r="D109" s="309">
        <v>156</v>
      </c>
      <c r="E109" s="310" t="s">
        <v>312</v>
      </c>
      <c r="F109" s="310" t="s">
        <v>302</v>
      </c>
      <c r="G109" s="311">
        <v>80</v>
      </c>
      <c r="H109" s="312">
        <v>60</v>
      </c>
      <c r="I109" s="313">
        <f t="shared" si="1"/>
        <v>0.75</v>
      </c>
      <c r="J109" s="304" t="s">
        <v>7</v>
      </c>
      <c r="K109" s="304">
        <v>51605</v>
      </c>
      <c r="L109" s="310" t="s">
        <v>1324</v>
      </c>
      <c r="M109" s="320">
        <v>1418792310</v>
      </c>
      <c r="N109" s="320">
        <v>40000000</v>
      </c>
      <c r="O109" s="297" t="s">
        <v>1385</v>
      </c>
    </row>
    <row r="110" spans="1:15" s="309" customFormat="1" ht="16.5" customHeight="1" x14ac:dyDescent="0.25">
      <c r="A110" s="306" t="s">
        <v>11</v>
      </c>
      <c r="B110" s="307">
        <v>202400000006693</v>
      </c>
      <c r="C110" s="308" t="s">
        <v>300</v>
      </c>
      <c r="D110" s="309">
        <v>156</v>
      </c>
      <c r="E110" s="310" t="s">
        <v>312</v>
      </c>
      <c r="F110" s="310" t="s">
        <v>311</v>
      </c>
      <c r="G110" s="311">
        <v>80</v>
      </c>
      <c r="H110" s="312">
        <v>60</v>
      </c>
      <c r="I110" s="313">
        <f t="shared" si="1"/>
        <v>0.75</v>
      </c>
      <c r="J110" s="304" t="s">
        <v>947</v>
      </c>
      <c r="K110" s="304">
        <v>51605</v>
      </c>
      <c r="L110" s="310" t="s">
        <v>1324</v>
      </c>
      <c r="M110" s="320"/>
      <c r="N110" s="320"/>
      <c r="O110" s="297" t="s">
        <v>1385</v>
      </c>
    </row>
    <row r="111" spans="1:15" s="309" customFormat="1" ht="16.5" customHeight="1" x14ac:dyDescent="0.25">
      <c r="A111" s="306" t="s">
        <v>11</v>
      </c>
      <c r="B111" s="307">
        <v>202400000006693</v>
      </c>
      <c r="C111" s="308" t="s">
        <v>300</v>
      </c>
      <c r="D111" s="309">
        <v>156</v>
      </c>
      <c r="E111" s="310" t="s">
        <v>312</v>
      </c>
      <c r="F111" s="310" t="s">
        <v>259</v>
      </c>
      <c r="G111" s="311">
        <v>1</v>
      </c>
      <c r="H111" s="312">
        <v>0</v>
      </c>
      <c r="I111" s="313">
        <f t="shared" si="1"/>
        <v>0</v>
      </c>
      <c r="J111" s="304" t="s">
        <v>947</v>
      </c>
      <c r="K111" s="304">
        <v>51605</v>
      </c>
      <c r="L111" s="314" t="s">
        <v>1293</v>
      </c>
      <c r="M111" s="320"/>
      <c r="N111" s="320"/>
      <c r="O111" s="297" t="s">
        <v>1385</v>
      </c>
    </row>
    <row r="112" spans="1:15" s="309" customFormat="1" ht="16.5" customHeight="1" x14ac:dyDescent="0.25">
      <c r="A112" s="306" t="s">
        <v>11</v>
      </c>
      <c r="B112" s="307">
        <v>202400000006693</v>
      </c>
      <c r="C112" s="308" t="s">
        <v>300</v>
      </c>
      <c r="D112" s="309">
        <v>156</v>
      </c>
      <c r="E112" s="310" t="s">
        <v>312</v>
      </c>
      <c r="F112" s="310" t="s">
        <v>307</v>
      </c>
      <c r="G112" s="311">
        <v>1</v>
      </c>
      <c r="H112" s="312">
        <v>1</v>
      </c>
      <c r="I112" s="313">
        <f t="shared" si="1"/>
        <v>1</v>
      </c>
      <c r="J112" s="304" t="s">
        <v>947</v>
      </c>
      <c r="K112" s="304">
        <v>51605</v>
      </c>
      <c r="L112" s="309" t="s">
        <v>1320</v>
      </c>
      <c r="M112" s="320"/>
      <c r="N112" s="320"/>
      <c r="O112" s="297" t="s">
        <v>1385</v>
      </c>
    </row>
    <row r="113" spans="1:15" s="309" customFormat="1" ht="16.5" customHeight="1" x14ac:dyDescent="0.25">
      <c r="A113" s="306" t="s">
        <v>11</v>
      </c>
      <c r="B113" s="307">
        <v>202400000006693</v>
      </c>
      <c r="C113" s="308" t="s">
        <v>300</v>
      </c>
      <c r="D113" s="309">
        <v>156</v>
      </c>
      <c r="E113" s="310" t="s">
        <v>312</v>
      </c>
      <c r="F113" s="310" t="s">
        <v>308</v>
      </c>
      <c r="G113" s="311">
        <v>1</v>
      </c>
      <c r="H113" s="312">
        <v>1</v>
      </c>
      <c r="I113" s="313">
        <f t="shared" si="1"/>
        <v>1</v>
      </c>
      <c r="J113" s="304" t="s">
        <v>947</v>
      </c>
      <c r="K113" s="304">
        <v>51605</v>
      </c>
      <c r="L113" s="309" t="s">
        <v>1321</v>
      </c>
      <c r="M113" s="320"/>
      <c r="N113" s="320"/>
      <c r="O113" s="297" t="s">
        <v>1385</v>
      </c>
    </row>
    <row r="114" spans="1:15" s="309" customFormat="1" ht="16.5" customHeight="1" x14ac:dyDescent="0.25">
      <c r="A114" s="306" t="s">
        <v>11</v>
      </c>
      <c r="B114" s="307">
        <v>202400000006693</v>
      </c>
      <c r="C114" s="308" t="s">
        <v>300</v>
      </c>
      <c r="D114" s="309">
        <v>156</v>
      </c>
      <c r="E114" s="310" t="s">
        <v>312</v>
      </c>
      <c r="F114" s="310" t="s">
        <v>305</v>
      </c>
      <c r="G114" s="311">
        <v>1</v>
      </c>
      <c r="H114" s="312">
        <v>0</v>
      </c>
      <c r="I114" s="313">
        <f t="shared" si="1"/>
        <v>0</v>
      </c>
      <c r="J114" s="304" t="s">
        <v>10</v>
      </c>
      <c r="K114" s="304">
        <v>51605</v>
      </c>
      <c r="L114" s="309" t="s">
        <v>1322</v>
      </c>
      <c r="M114" s="320"/>
      <c r="N114" s="320"/>
      <c r="O114" s="297" t="s">
        <v>1385</v>
      </c>
    </row>
    <row r="115" spans="1:15" s="309" customFormat="1" ht="16.5" customHeight="1" x14ac:dyDescent="0.25">
      <c r="A115" s="306" t="s">
        <v>11</v>
      </c>
      <c r="B115" s="307">
        <v>202400000006693</v>
      </c>
      <c r="C115" s="308" t="s">
        <v>300</v>
      </c>
      <c r="D115" s="309">
        <v>156</v>
      </c>
      <c r="E115" s="310" t="s">
        <v>312</v>
      </c>
      <c r="F115" s="310" t="s">
        <v>313</v>
      </c>
      <c r="G115" s="311">
        <v>4</v>
      </c>
      <c r="H115" s="312">
        <v>2</v>
      </c>
      <c r="I115" s="313">
        <f t="shared" si="1"/>
        <v>0.5</v>
      </c>
      <c r="J115" s="304" t="s">
        <v>10</v>
      </c>
      <c r="K115" s="304">
        <v>51605</v>
      </c>
      <c r="L115" s="310" t="s">
        <v>1325</v>
      </c>
      <c r="M115" s="320"/>
      <c r="N115" s="320"/>
      <c r="O115" s="297" t="s">
        <v>1385</v>
      </c>
    </row>
    <row r="116" spans="1:15" s="309" customFormat="1" ht="16.5" customHeight="1" x14ac:dyDescent="0.25">
      <c r="A116" s="306" t="s">
        <v>11</v>
      </c>
      <c r="B116" s="307">
        <v>202400000006693</v>
      </c>
      <c r="C116" s="308" t="s">
        <v>300</v>
      </c>
      <c r="D116" s="309">
        <v>156</v>
      </c>
      <c r="E116" s="310" t="s">
        <v>312</v>
      </c>
      <c r="F116" s="310" t="s">
        <v>314</v>
      </c>
      <c r="G116" s="311">
        <v>1</v>
      </c>
      <c r="H116" s="312">
        <v>0.2</v>
      </c>
      <c r="I116" s="313">
        <f t="shared" si="1"/>
        <v>0.2</v>
      </c>
      <c r="J116" s="304" t="s">
        <v>8</v>
      </c>
      <c r="K116" s="304">
        <v>51605</v>
      </c>
      <c r="L116" s="309" t="s">
        <v>1326</v>
      </c>
      <c r="M116" s="320"/>
      <c r="N116" s="320"/>
      <c r="O116" s="297" t="s">
        <v>1385</v>
      </c>
    </row>
    <row r="117" spans="1:15" s="309" customFormat="1" ht="16.5" customHeight="1" x14ac:dyDescent="0.25">
      <c r="A117" s="306" t="s">
        <v>11</v>
      </c>
      <c r="B117" s="307">
        <v>202400000006693</v>
      </c>
      <c r="C117" s="308" t="s">
        <v>300</v>
      </c>
      <c r="D117" s="309">
        <v>156</v>
      </c>
      <c r="E117" s="310" t="s">
        <v>312</v>
      </c>
      <c r="F117" s="310" t="s">
        <v>315</v>
      </c>
      <c r="G117" s="311">
        <v>1</v>
      </c>
      <c r="H117" s="312">
        <v>0.2</v>
      </c>
      <c r="I117" s="313">
        <f t="shared" si="1"/>
        <v>0.2</v>
      </c>
      <c r="J117" s="304" t="s">
        <v>8</v>
      </c>
      <c r="K117" s="304">
        <v>51605</v>
      </c>
      <c r="L117" s="309" t="s">
        <v>1326</v>
      </c>
      <c r="M117" s="320"/>
      <c r="N117" s="320"/>
      <c r="O117" s="297" t="s">
        <v>1385</v>
      </c>
    </row>
    <row r="118" spans="1:15" s="116" customFormat="1" ht="16.5" customHeight="1" x14ac:dyDescent="0.25">
      <c r="A118" s="123" t="s">
        <v>11</v>
      </c>
      <c r="B118" s="114">
        <v>202400000006693</v>
      </c>
      <c r="C118" s="115" t="s">
        <v>300</v>
      </c>
      <c r="D118" s="116">
        <v>157</v>
      </c>
      <c r="E118" s="117" t="s">
        <v>316</v>
      </c>
      <c r="F118" s="117" t="s">
        <v>317</v>
      </c>
      <c r="G118" s="118">
        <v>1</v>
      </c>
      <c r="H118" s="85">
        <v>0</v>
      </c>
      <c r="I118" s="119">
        <f t="shared" si="1"/>
        <v>0</v>
      </c>
      <c r="J118" s="111" t="s">
        <v>9</v>
      </c>
      <c r="K118" s="111">
        <v>51605</v>
      </c>
      <c r="L118" s="116" t="s">
        <v>1327</v>
      </c>
      <c r="M118" s="321">
        <v>550000000</v>
      </c>
      <c r="N118" s="321">
        <v>0</v>
      </c>
      <c r="O118" s="46" t="s">
        <v>1385</v>
      </c>
    </row>
    <row r="119" spans="1:15" s="116" customFormat="1" ht="16.5" customHeight="1" x14ac:dyDescent="0.25">
      <c r="A119" s="113" t="s">
        <v>11</v>
      </c>
      <c r="B119" s="114">
        <v>202400000006693</v>
      </c>
      <c r="C119" s="115" t="s">
        <v>300</v>
      </c>
      <c r="D119" s="116">
        <v>157</v>
      </c>
      <c r="E119" s="117" t="s">
        <v>316</v>
      </c>
      <c r="F119" s="117" t="s">
        <v>318</v>
      </c>
      <c r="G119" s="118">
        <v>1</v>
      </c>
      <c r="H119" s="85">
        <v>0</v>
      </c>
      <c r="I119" s="119">
        <f t="shared" si="1"/>
        <v>0</v>
      </c>
      <c r="J119" s="111" t="s">
        <v>8</v>
      </c>
      <c r="K119" s="111">
        <v>51605</v>
      </c>
      <c r="L119" s="120" t="s">
        <v>1328</v>
      </c>
      <c r="M119" s="321"/>
      <c r="N119" s="321"/>
      <c r="O119" s="46" t="s">
        <v>1385</v>
      </c>
    </row>
    <row r="120" spans="1:15" s="309" customFormat="1" ht="16.5" customHeight="1" x14ac:dyDescent="0.25">
      <c r="A120" s="306" t="s">
        <v>11</v>
      </c>
      <c r="B120" s="307">
        <v>202400000006693</v>
      </c>
      <c r="C120" s="308" t="s">
        <v>300</v>
      </c>
      <c r="D120" s="309">
        <v>159</v>
      </c>
      <c r="E120" s="310" t="s">
        <v>319</v>
      </c>
      <c r="F120" s="310" t="s">
        <v>320</v>
      </c>
      <c r="G120" s="311">
        <v>3</v>
      </c>
      <c r="H120" s="312">
        <v>0</v>
      </c>
      <c r="I120" s="313">
        <f t="shared" si="1"/>
        <v>0</v>
      </c>
      <c r="J120" s="304" t="s">
        <v>8</v>
      </c>
      <c r="K120" s="304">
        <v>51605</v>
      </c>
      <c r="L120" s="309" t="s">
        <v>1329</v>
      </c>
      <c r="M120" s="319">
        <v>3945499342</v>
      </c>
      <c r="N120" s="319"/>
      <c r="O120" s="297" t="s">
        <v>1385</v>
      </c>
    </row>
    <row r="121" spans="1:15" s="309" customFormat="1" ht="16.5" customHeight="1" x14ac:dyDescent="0.25">
      <c r="A121" s="306" t="s">
        <v>11</v>
      </c>
      <c r="B121" s="307">
        <v>202400000006693</v>
      </c>
      <c r="C121" s="308" t="s">
        <v>300</v>
      </c>
      <c r="D121" s="309">
        <v>159</v>
      </c>
      <c r="E121" s="310" t="s">
        <v>319</v>
      </c>
      <c r="F121" s="310" t="s">
        <v>257</v>
      </c>
      <c r="G121" s="311">
        <v>3</v>
      </c>
      <c r="H121" s="312">
        <v>1</v>
      </c>
      <c r="I121" s="313">
        <f t="shared" si="1"/>
        <v>0.33333333333333331</v>
      </c>
      <c r="J121" s="304" t="s">
        <v>8</v>
      </c>
      <c r="K121" s="304">
        <v>51605</v>
      </c>
      <c r="L121" s="309" t="s">
        <v>1330</v>
      </c>
      <c r="M121" s="319"/>
      <c r="N121" s="319"/>
      <c r="O121" s="297" t="s">
        <v>1385</v>
      </c>
    </row>
    <row r="122" spans="1:15" s="309" customFormat="1" ht="16.5" customHeight="1" x14ac:dyDescent="0.25">
      <c r="A122" s="306" t="s">
        <v>11</v>
      </c>
      <c r="B122" s="307">
        <v>202400000006693</v>
      </c>
      <c r="C122" s="308" t="s">
        <v>300</v>
      </c>
      <c r="D122" s="309">
        <v>159</v>
      </c>
      <c r="E122" s="310" t="s">
        <v>319</v>
      </c>
      <c r="F122" s="310" t="s">
        <v>302</v>
      </c>
      <c r="G122" s="311">
        <v>3</v>
      </c>
      <c r="H122" s="312">
        <v>1</v>
      </c>
      <c r="I122" s="313">
        <f t="shared" si="1"/>
        <v>0.33333333333333331</v>
      </c>
      <c r="J122" s="304" t="s">
        <v>8</v>
      </c>
      <c r="K122" s="304">
        <v>51605</v>
      </c>
      <c r="L122" s="309" t="s">
        <v>1331</v>
      </c>
      <c r="M122" s="319"/>
      <c r="N122" s="319"/>
      <c r="O122" s="297" t="s">
        <v>1385</v>
      </c>
    </row>
    <row r="123" spans="1:15" s="309" customFormat="1" ht="16.5" customHeight="1" x14ac:dyDescent="0.25">
      <c r="A123" s="306" t="s">
        <v>11</v>
      </c>
      <c r="B123" s="307">
        <v>202400000006693</v>
      </c>
      <c r="C123" s="308" t="s">
        <v>300</v>
      </c>
      <c r="D123" s="309">
        <v>159</v>
      </c>
      <c r="E123" s="310" t="s">
        <v>319</v>
      </c>
      <c r="F123" s="310" t="s">
        <v>303</v>
      </c>
      <c r="G123" s="311">
        <v>3</v>
      </c>
      <c r="H123" s="312">
        <v>1</v>
      </c>
      <c r="I123" s="313">
        <f t="shared" si="1"/>
        <v>0.33333333333333331</v>
      </c>
      <c r="J123" s="304" t="s">
        <v>8</v>
      </c>
      <c r="K123" s="304">
        <v>51605</v>
      </c>
      <c r="L123" s="309" t="s">
        <v>1332</v>
      </c>
      <c r="M123" s="319"/>
      <c r="N123" s="319"/>
      <c r="O123" s="297" t="s">
        <v>1385</v>
      </c>
    </row>
    <row r="124" spans="1:15" s="309" customFormat="1" ht="16.5" customHeight="1" x14ac:dyDescent="0.25">
      <c r="A124" s="306" t="s">
        <v>11</v>
      </c>
      <c r="B124" s="307">
        <v>202400000006693</v>
      </c>
      <c r="C124" s="308" t="s">
        <v>300</v>
      </c>
      <c r="D124" s="309">
        <v>159</v>
      </c>
      <c r="E124" s="310" t="s">
        <v>319</v>
      </c>
      <c r="F124" s="310" t="s">
        <v>304</v>
      </c>
      <c r="G124" s="311">
        <v>3</v>
      </c>
      <c r="H124" s="312">
        <v>1</v>
      </c>
      <c r="I124" s="313">
        <f t="shared" si="1"/>
        <v>0.33333333333333331</v>
      </c>
      <c r="J124" s="304" t="s">
        <v>8</v>
      </c>
      <c r="K124" s="304">
        <v>51605</v>
      </c>
      <c r="L124" s="309" t="s">
        <v>1318</v>
      </c>
      <c r="M124" s="319"/>
      <c r="N124" s="319"/>
      <c r="O124" s="297" t="s">
        <v>1385</v>
      </c>
    </row>
    <row r="125" spans="1:15" s="116" customFormat="1" ht="16.5" customHeight="1" x14ac:dyDescent="0.25">
      <c r="A125" s="113" t="s">
        <v>11</v>
      </c>
      <c r="B125" s="114">
        <v>202400000006693</v>
      </c>
      <c r="C125" s="115" t="s">
        <v>300</v>
      </c>
      <c r="D125" s="116">
        <v>161</v>
      </c>
      <c r="E125" s="117" t="s">
        <v>321</v>
      </c>
      <c r="F125" s="117" t="s">
        <v>302</v>
      </c>
      <c r="G125" s="118">
        <v>10</v>
      </c>
      <c r="H125" s="85">
        <v>1.8</v>
      </c>
      <c r="I125" s="119">
        <f t="shared" si="1"/>
        <v>0.18</v>
      </c>
      <c r="J125" s="111" t="s">
        <v>947</v>
      </c>
      <c r="K125" s="111">
        <v>51605</v>
      </c>
      <c r="L125" s="117" t="s">
        <v>1333</v>
      </c>
      <c r="M125" s="318">
        <v>300000000</v>
      </c>
      <c r="N125" s="318">
        <v>0</v>
      </c>
      <c r="O125" s="46" t="s">
        <v>1385</v>
      </c>
    </row>
    <row r="126" spans="1:15" s="116" customFormat="1" ht="16.5" customHeight="1" x14ac:dyDescent="0.25">
      <c r="A126" s="123" t="s">
        <v>11</v>
      </c>
      <c r="B126" s="114">
        <v>202400000006693</v>
      </c>
      <c r="C126" s="115" t="s">
        <v>300</v>
      </c>
      <c r="D126" s="116">
        <v>161</v>
      </c>
      <c r="E126" s="117" t="s">
        <v>321</v>
      </c>
      <c r="F126" s="117" t="s">
        <v>311</v>
      </c>
      <c r="G126" s="118">
        <v>10</v>
      </c>
      <c r="H126" s="85">
        <v>1.8</v>
      </c>
      <c r="I126" s="119">
        <f t="shared" si="1"/>
        <v>0.18</v>
      </c>
      <c r="J126" s="111" t="s">
        <v>947</v>
      </c>
      <c r="K126" s="111">
        <v>51605</v>
      </c>
      <c r="L126" s="117" t="s">
        <v>1333</v>
      </c>
      <c r="M126" s="318"/>
      <c r="N126" s="318"/>
      <c r="O126" s="46" t="s">
        <v>1385</v>
      </c>
    </row>
    <row r="127" spans="1:15" s="309" customFormat="1" ht="16.5" customHeight="1" x14ac:dyDescent="0.25">
      <c r="A127" s="306" t="s">
        <v>11</v>
      </c>
      <c r="B127" s="307">
        <v>202400000006694</v>
      </c>
      <c r="C127" s="308" t="s">
        <v>1334</v>
      </c>
      <c r="D127" s="309">
        <v>158</v>
      </c>
      <c r="E127" s="309" t="s">
        <v>322</v>
      </c>
      <c r="F127" s="309" t="s">
        <v>257</v>
      </c>
      <c r="G127" s="315">
        <v>8000</v>
      </c>
      <c r="H127" s="312">
        <v>8000</v>
      </c>
      <c r="I127" s="313">
        <f t="shared" si="1"/>
        <v>1</v>
      </c>
      <c r="J127" s="304" t="s">
        <v>8</v>
      </c>
      <c r="K127" s="304">
        <v>51605</v>
      </c>
      <c r="L127" s="309" t="s">
        <v>1335</v>
      </c>
      <c r="M127" s="319">
        <v>200000000</v>
      </c>
      <c r="N127" s="319">
        <v>0</v>
      </c>
      <c r="O127" s="297" t="s">
        <v>1385</v>
      </c>
    </row>
    <row r="128" spans="1:15" s="309" customFormat="1" ht="16.5" customHeight="1" x14ac:dyDescent="0.25">
      <c r="A128" s="306" t="s">
        <v>11</v>
      </c>
      <c r="B128" s="307">
        <v>202400000006694</v>
      </c>
      <c r="C128" s="308" t="s">
        <v>1334</v>
      </c>
      <c r="D128" s="309">
        <v>158</v>
      </c>
      <c r="E128" s="309" t="s">
        <v>322</v>
      </c>
      <c r="F128" s="309" t="s">
        <v>302</v>
      </c>
      <c r="G128" s="315">
        <v>8000</v>
      </c>
      <c r="H128" s="312">
        <v>8000</v>
      </c>
      <c r="I128" s="313">
        <f t="shared" ref="I128:I148" si="2">IF(G128&gt;0, H128/G128, 0)</f>
        <v>1</v>
      </c>
      <c r="J128" s="304" t="s">
        <v>8</v>
      </c>
      <c r="K128" s="304">
        <v>51605</v>
      </c>
      <c r="L128" s="310" t="s">
        <v>1336</v>
      </c>
      <c r="M128" s="319"/>
      <c r="N128" s="319"/>
      <c r="O128" s="297" t="s">
        <v>1385</v>
      </c>
    </row>
    <row r="129" spans="1:15" s="309" customFormat="1" ht="16.5" customHeight="1" x14ac:dyDescent="0.25">
      <c r="A129" s="306" t="s">
        <v>11</v>
      </c>
      <c r="B129" s="307">
        <v>202400000006694</v>
      </c>
      <c r="C129" s="308" t="s">
        <v>1334</v>
      </c>
      <c r="D129" s="309">
        <v>158</v>
      </c>
      <c r="E129" s="309" t="s">
        <v>322</v>
      </c>
      <c r="F129" s="309" t="s">
        <v>311</v>
      </c>
      <c r="G129" s="315">
        <v>8000</v>
      </c>
      <c r="H129" s="312">
        <v>8000</v>
      </c>
      <c r="I129" s="313">
        <f t="shared" si="2"/>
        <v>1</v>
      </c>
      <c r="J129" s="304" t="s">
        <v>8</v>
      </c>
      <c r="K129" s="304">
        <v>51605</v>
      </c>
      <c r="L129" s="310" t="s">
        <v>1336</v>
      </c>
      <c r="M129" s="319"/>
      <c r="N129" s="319"/>
      <c r="O129" s="297" t="s">
        <v>1385</v>
      </c>
    </row>
    <row r="130" spans="1:15" s="309" customFormat="1" ht="16.5" customHeight="1" x14ac:dyDescent="0.25">
      <c r="A130" s="306" t="s">
        <v>11</v>
      </c>
      <c r="B130" s="307">
        <v>202400000006694</v>
      </c>
      <c r="C130" s="308" t="s">
        <v>1334</v>
      </c>
      <c r="D130" s="309">
        <v>158</v>
      </c>
      <c r="E130" s="309" t="s">
        <v>322</v>
      </c>
      <c r="F130" s="309" t="s">
        <v>259</v>
      </c>
      <c r="G130" s="315">
        <v>1</v>
      </c>
      <c r="H130" s="312">
        <v>1</v>
      </c>
      <c r="I130" s="313">
        <f t="shared" si="2"/>
        <v>1</v>
      </c>
      <c r="J130" s="304" t="s">
        <v>947</v>
      </c>
      <c r="K130" s="304">
        <v>51605</v>
      </c>
      <c r="L130" s="314" t="s">
        <v>1337</v>
      </c>
      <c r="M130" s="319"/>
      <c r="N130" s="319"/>
      <c r="O130" s="297" t="s">
        <v>1385</v>
      </c>
    </row>
    <row r="131" spans="1:15" s="116" customFormat="1" ht="16.5" customHeight="1" x14ac:dyDescent="0.25">
      <c r="A131" s="113" t="s">
        <v>11</v>
      </c>
      <c r="B131" s="114">
        <v>202400000006694</v>
      </c>
      <c r="C131" s="115" t="s">
        <v>1334</v>
      </c>
      <c r="D131" s="116">
        <v>160</v>
      </c>
      <c r="E131" s="116" t="s">
        <v>323</v>
      </c>
      <c r="F131" s="116" t="s">
        <v>257</v>
      </c>
      <c r="G131" s="122">
        <v>1</v>
      </c>
      <c r="H131" s="85">
        <v>1</v>
      </c>
      <c r="I131" s="119">
        <f t="shared" si="2"/>
        <v>1</v>
      </c>
      <c r="J131" s="111" t="s">
        <v>8</v>
      </c>
      <c r="K131" s="111">
        <v>51605</v>
      </c>
      <c r="L131" s="117" t="s">
        <v>1338</v>
      </c>
      <c r="M131" s="318">
        <v>400000000</v>
      </c>
      <c r="N131" s="318">
        <v>0</v>
      </c>
      <c r="O131" s="46" t="s">
        <v>1385</v>
      </c>
    </row>
    <row r="132" spans="1:15" s="116" customFormat="1" ht="16.5" customHeight="1" x14ac:dyDescent="0.25">
      <c r="A132" s="123" t="s">
        <v>11</v>
      </c>
      <c r="B132" s="114">
        <v>202400000006694</v>
      </c>
      <c r="C132" s="115" t="s">
        <v>1334</v>
      </c>
      <c r="D132" s="116">
        <v>160</v>
      </c>
      <c r="E132" s="116" t="s">
        <v>323</v>
      </c>
      <c r="F132" s="116" t="s">
        <v>302</v>
      </c>
      <c r="G132" s="122">
        <v>8</v>
      </c>
      <c r="H132" s="85">
        <v>8</v>
      </c>
      <c r="I132" s="119">
        <f t="shared" si="2"/>
        <v>1</v>
      </c>
      <c r="J132" s="111" t="s">
        <v>8</v>
      </c>
      <c r="K132" s="111">
        <v>51605</v>
      </c>
      <c r="L132" s="117" t="s">
        <v>1338</v>
      </c>
      <c r="M132" s="318"/>
      <c r="N132" s="318"/>
      <c r="O132" s="46" t="s">
        <v>1385</v>
      </c>
    </row>
    <row r="133" spans="1:15" s="116" customFormat="1" ht="16.5" customHeight="1" x14ac:dyDescent="0.25">
      <c r="A133" s="113" t="s">
        <v>11</v>
      </c>
      <c r="B133" s="114">
        <v>202400000006694</v>
      </c>
      <c r="C133" s="115" t="s">
        <v>1334</v>
      </c>
      <c r="D133" s="116">
        <v>160</v>
      </c>
      <c r="E133" s="116" t="s">
        <v>323</v>
      </c>
      <c r="F133" s="116" t="s">
        <v>311</v>
      </c>
      <c r="G133" s="122">
        <v>8</v>
      </c>
      <c r="H133" s="85">
        <v>8</v>
      </c>
      <c r="I133" s="119">
        <f t="shared" si="2"/>
        <v>1</v>
      </c>
      <c r="J133" s="111" t="s">
        <v>8</v>
      </c>
      <c r="K133" s="111">
        <v>51605</v>
      </c>
      <c r="L133" s="117" t="s">
        <v>1338</v>
      </c>
      <c r="M133" s="318"/>
      <c r="N133" s="318"/>
      <c r="O133" s="46" t="s">
        <v>1385</v>
      </c>
    </row>
    <row r="134" spans="1:15" s="297" customFormat="1" ht="16.5" customHeight="1" x14ac:dyDescent="0.25">
      <c r="A134" s="291" t="s">
        <v>11</v>
      </c>
      <c r="B134" s="303">
        <v>202500000016367</v>
      </c>
      <c r="C134" s="302" t="s">
        <v>324</v>
      </c>
      <c r="D134" s="297">
        <v>167</v>
      </c>
      <c r="E134" s="297" t="s">
        <v>325</v>
      </c>
      <c r="F134" s="297" t="s">
        <v>320</v>
      </c>
      <c r="G134" s="293">
        <v>1</v>
      </c>
      <c r="H134" s="294">
        <v>0</v>
      </c>
      <c r="I134" s="295">
        <f t="shared" si="2"/>
        <v>0</v>
      </c>
      <c r="J134" s="298" t="s">
        <v>10</v>
      </c>
      <c r="K134" s="304">
        <v>51605</v>
      </c>
      <c r="L134" s="297" t="s">
        <v>1339</v>
      </c>
      <c r="M134" s="317">
        <v>2000000000</v>
      </c>
      <c r="N134" s="317">
        <v>0</v>
      </c>
      <c r="O134" s="297" t="s">
        <v>1385</v>
      </c>
    </row>
    <row r="135" spans="1:15" s="297" customFormat="1" ht="16.5" customHeight="1" x14ac:dyDescent="0.25">
      <c r="A135" s="291" t="s">
        <v>11</v>
      </c>
      <c r="B135" s="303">
        <v>202500000016367</v>
      </c>
      <c r="C135" s="302" t="s">
        <v>324</v>
      </c>
      <c r="D135" s="297">
        <v>167</v>
      </c>
      <c r="E135" s="297" t="s">
        <v>325</v>
      </c>
      <c r="F135" s="297" t="s">
        <v>257</v>
      </c>
      <c r="G135" s="293">
        <v>1</v>
      </c>
      <c r="H135" s="294">
        <v>0.1</v>
      </c>
      <c r="I135" s="295">
        <f t="shared" si="2"/>
        <v>0.1</v>
      </c>
      <c r="J135" s="298" t="s">
        <v>947</v>
      </c>
      <c r="K135" s="304">
        <v>51605</v>
      </c>
      <c r="L135" s="297" t="s">
        <v>1340</v>
      </c>
      <c r="M135" s="317"/>
      <c r="N135" s="317"/>
      <c r="O135" s="297" t="s">
        <v>1385</v>
      </c>
    </row>
    <row r="136" spans="1:15" s="297" customFormat="1" ht="16.5" customHeight="1" x14ac:dyDescent="0.25">
      <c r="A136" s="291" t="s">
        <v>11</v>
      </c>
      <c r="B136" s="303">
        <v>202500000016367</v>
      </c>
      <c r="C136" s="302" t="s">
        <v>324</v>
      </c>
      <c r="D136" s="297">
        <v>167</v>
      </c>
      <c r="E136" s="297" t="s">
        <v>325</v>
      </c>
      <c r="F136" s="297" t="s">
        <v>302</v>
      </c>
      <c r="G136" s="293">
        <v>1</v>
      </c>
      <c r="H136" s="294">
        <v>0</v>
      </c>
      <c r="I136" s="295">
        <f t="shared" si="2"/>
        <v>0</v>
      </c>
      <c r="J136" s="298" t="s">
        <v>10</v>
      </c>
      <c r="K136" s="304">
        <v>51605</v>
      </c>
      <c r="M136" s="317"/>
      <c r="N136" s="317"/>
      <c r="O136" s="297" t="s">
        <v>1385</v>
      </c>
    </row>
    <row r="137" spans="1:15" s="297" customFormat="1" ht="16.5" customHeight="1" x14ac:dyDescent="0.25">
      <c r="A137" s="291" t="s">
        <v>11</v>
      </c>
      <c r="B137" s="303">
        <v>202500000016367</v>
      </c>
      <c r="C137" s="302" t="s">
        <v>324</v>
      </c>
      <c r="D137" s="297">
        <v>167</v>
      </c>
      <c r="E137" s="297" t="s">
        <v>325</v>
      </c>
      <c r="F137" s="297" t="s">
        <v>115</v>
      </c>
      <c r="G137" s="293">
        <v>1</v>
      </c>
      <c r="H137" s="294">
        <v>0.1</v>
      </c>
      <c r="I137" s="295">
        <f t="shared" si="2"/>
        <v>0.1</v>
      </c>
      <c r="J137" s="298" t="s">
        <v>947</v>
      </c>
      <c r="K137" s="304">
        <v>51605</v>
      </c>
      <c r="L137" s="297" t="s">
        <v>1341</v>
      </c>
      <c r="M137" s="317"/>
      <c r="N137" s="317"/>
      <c r="O137" s="297" t="s">
        <v>1385</v>
      </c>
    </row>
    <row r="138" spans="1:15" s="297" customFormat="1" ht="16.5" customHeight="1" x14ac:dyDescent="0.25">
      <c r="A138" s="291" t="s">
        <v>11</v>
      </c>
      <c r="B138" s="303">
        <v>202500000016367</v>
      </c>
      <c r="C138" s="302" t="s">
        <v>324</v>
      </c>
      <c r="D138" s="297">
        <v>167</v>
      </c>
      <c r="E138" s="297" t="s">
        <v>325</v>
      </c>
      <c r="F138" s="297" t="s">
        <v>254</v>
      </c>
      <c r="G138" s="293">
        <v>1</v>
      </c>
      <c r="H138" s="294">
        <v>0</v>
      </c>
      <c r="I138" s="295">
        <f t="shared" si="2"/>
        <v>0</v>
      </c>
      <c r="J138" s="298" t="s">
        <v>10</v>
      </c>
      <c r="K138" s="304">
        <v>51605</v>
      </c>
      <c r="M138" s="317"/>
      <c r="N138" s="317"/>
      <c r="O138" s="297" t="s">
        <v>1385</v>
      </c>
    </row>
    <row r="139" spans="1:15" s="46" customFormat="1" ht="16.5" customHeight="1" x14ac:dyDescent="0.25">
      <c r="A139" s="96" t="s">
        <v>11</v>
      </c>
      <c r="B139" s="112">
        <v>202500000016367</v>
      </c>
      <c r="C139" s="110" t="s">
        <v>324</v>
      </c>
      <c r="D139" s="46">
        <v>170</v>
      </c>
      <c r="E139" s="46" t="s">
        <v>326</v>
      </c>
      <c r="F139" s="46" t="s">
        <v>320</v>
      </c>
      <c r="G139" s="104">
        <v>1</v>
      </c>
      <c r="H139" s="80">
        <v>0</v>
      </c>
      <c r="I139" s="105">
        <f t="shared" si="2"/>
        <v>0</v>
      </c>
      <c r="J139" s="107"/>
      <c r="K139" s="111">
        <v>51605</v>
      </c>
      <c r="L139" s="46" t="s">
        <v>1342</v>
      </c>
      <c r="M139" s="357">
        <v>0</v>
      </c>
      <c r="N139" s="357">
        <v>0</v>
      </c>
      <c r="O139" s="46" t="s">
        <v>1385</v>
      </c>
    </row>
    <row r="140" spans="1:15" s="46" customFormat="1" ht="16.5" customHeight="1" x14ac:dyDescent="0.25">
      <c r="A140" s="102" t="s">
        <v>11</v>
      </c>
      <c r="B140" s="112">
        <v>202500000016367</v>
      </c>
      <c r="C140" s="110" t="s">
        <v>324</v>
      </c>
      <c r="D140" s="46">
        <v>170</v>
      </c>
      <c r="E140" s="46" t="s">
        <v>326</v>
      </c>
      <c r="F140" s="46" t="s">
        <v>257</v>
      </c>
      <c r="G140" s="104">
        <v>1</v>
      </c>
      <c r="H140" s="80">
        <v>0</v>
      </c>
      <c r="I140" s="105">
        <f t="shared" si="2"/>
        <v>0</v>
      </c>
      <c r="J140" s="107"/>
      <c r="K140" s="111">
        <v>51605</v>
      </c>
      <c r="L140" s="46" t="s">
        <v>1343</v>
      </c>
      <c r="M140" s="357"/>
      <c r="N140" s="357"/>
      <c r="O140" s="46" t="s">
        <v>1385</v>
      </c>
    </row>
    <row r="141" spans="1:15" s="46" customFormat="1" ht="16.5" customHeight="1" x14ac:dyDescent="0.25">
      <c r="A141" s="96" t="s">
        <v>11</v>
      </c>
      <c r="B141" s="112">
        <v>202500000016367</v>
      </c>
      <c r="C141" s="110" t="s">
        <v>324</v>
      </c>
      <c r="D141" s="46">
        <v>170</v>
      </c>
      <c r="E141" s="46" t="s">
        <v>326</v>
      </c>
      <c r="F141" s="46" t="s">
        <v>302</v>
      </c>
      <c r="G141" s="104">
        <v>1</v>
      </c>
      <c r="H141" s="80">
        <v>0.2</v>
      </c>
      <c r="I141" s="105">
        <f t="shared" si="2"/>
        <v>0.2</v>
      </c>
      <c r="J141" s="107"/>
      <c r="K141" s="111">
        <v>51605</v>
      </c>
      <c r="L141" s="46" t="s">
        <v>1344</v>
      </c>
      <c r="M141" s="357"/>
      <c r="N141" s="357"/>
      <c r="O141" s="46" t="s">
        <v>1385</v>
      </c>
    </row>
    <row r="142" spans="1:15" s="46" customFormat="1" ht="16.5" customHeight="1" x14ac:dyDescent="0.25">
      <c r="A142" s="102" t="s">
        <v>11</v>
      </c>
      <c r="B142" s="112">
        <v>202500000016367</v>
      </c>
      <c r="C142" s="110" t="s">
        <v>324</v>
      </c>
      <c r="D142" s="46">
        <v>170</v>
      </c>
      <c r="E142" s="46" t="s">
        <v>326</v>
      </c>
      <c r="F142" s="46" t="s">
        <v>115</v>
      </c>
      <c r="G142" s="104">
        <v>1</v>
      </c>
      <c r="H142" s="80">
        <v>0.2</v>
      </c>
      <c r="I142" s="105">
        <f t="shared" si="2"/>
        <v>0.2</v>
      </c>
      <c r="J142" s="107"/>
      <c r="K142" s="111">
        <v>51605</v>
      </c>
      <c r="L142" s="46" t="s">
        <v>1280</v>
      </c>
      <c r="M142" s="357"/>
      <c r="N142" s="357"/>
      <c r="O142" s="46" t="s">
        <v>1385</v>
      </c>
    </row>
    <row r="143" spans="1:15" s="46" customFormat="1" ht="16.5" customHeight="1" x14ac:dyDescent="0.25">
      <c r="A143" s="96" t="s">
        <v>11</v>
      </c>
      <c r="B143" s="112">
        <v>202500000016367</v>
      </c>
      <c r="C143" s="110" t="s">
        <v>324</v>
      </c>
      <c r="D143" s="46">
        <v>170</v>
      </c>
      <c r="E143" s="46" t="s">
        <v>326</v>
      </c>
      <c r="F143" s="46" t="s">
        <v>254</v>
      </c>
      <c r="G143" s="104">
        <v>1</v>
      </c>
      <c r="H143" s="80">
        <v>0</v>
      </c>
      <c r="I143" s="105">
        <f t="shared" si="2"/>
        <v>0</v>
      </c>
      <c r="J143" s="107"/>
      <c r="K143" s="111">
        <v>51605</v>
      </c>
      <c r="M143" s="357"/>
      <c r="N143" s="357"/>
      <c r="O143" s="46" t="s">
        <v>1385</v>
      </c>
    </row>
    <row r="144" spans="1:15" s="297" customFormat="1" ht="16.5" customHeight="1" x14ac:dyDescent="0.25">
      <c r="A144" s="291" t="s">
        <v>11</v>
      </c>
      <c r="B144" s="303">
        <v>202500000020271</v>
      </c>
      <c r="C144" s="302" t="s">
        <v>327</v>
      </c>
      <c r="D144" s="297">
        <v>188</v>
      </c>
      <c r="E144" s="297" t="s">
        <v>328</v>
      </c>
      <c r="F144" s="297" t="s">
        <v>329</v>
      </c>
      <c r="G144" s="293">
        <v>1</v>
      </c>
      <c r="H144" s="294">
        <v>0</v>
      </c>
      <c r="I144" s="295">
        <f t="shared" si="2"/>
        <v>0</v>
      </c>
      <c r="J144" s="298"/>
      <c r="K144" s="304">
        <v>51605</v>
      </c>
      <c r="L144" s="297" t="s">
        <v>1345</v>
      </c>
      <c r="M144" s="317">
        <v>0</v>
      </c>
      <c r="N144" s="317">
        <v>0</v>
      </c>
      <c r="O144" s="297" t="s">
        <v>1385</v>
      </c>
    </row>
    <row r="145" spans="1:15" s="297" customFormat="1" ht="16.5" customHeight="1" x14ac:dyDescent="0.25">
      <c r="A145" s="291" t="s">
        <v>11</v>
      </c>
      <c r="B145" s="303">
        <v>202500000020271</v>
      </c>
      <c r="C145" s="302" t="s">
        <v>327</v>
      </c>
      <c r="D145" s="297">
        <v>188</v>
      </c>
      <c r="E145" s="297" t="s">
        <v>328</v>
      </c>
      <c r="F145" s="297" t="s">
        <v>330</v>
      </c>
      <c r="G145" s="293">
        <v>30000</v>
      </c>
      <c r="H145" s="294">
        <v>0</v>
      </c>
      <c r="I145" s="295">
        <f t="shared" si="2"/>
        <v>0</v>
      </c>
      <c r="J145" s="298" t="s">
        <v>947</v>
      </c>
      <c r="K145" s="304">
        <v>51605</v>
      </c>
      <c r="L145" s="297" t="s">
        <v>1344</v>
      </c>
      <c r="M145" s="317"/>
      <c r="N145" s="317"/>
      <c r="O145" s="297" t="s">
        <v>1385</v>
      </c>
    </row>
    <row r="146" spans="1:15" s="297" customFormat="1" ht="16.5" customHeight="1" x14ac:dyDescent="0.25">
      <c r="A146" s="291" t="s">
        <v>11</v>
      </c>
      <c r="B146" s="303">
        <v>202500000020271</v>
      </c>
      <c r="C146" s="302" t="s">
        <v>327</v>
      </c>
      <c r="D146" s="297">
        <v>188</v>
      </c>
      <c r="E146" s="297" t="s">
        <v>328</v>
      </c>
      <c r="F146" s="297" t="s">
        <v>115</v>
      </c>
      <c r="G146" s="293">
        <v>30000</v>
      </c>
      <c r="H146" s="294">
        <v>0</v>
      </c>
      <c r="I146" s="295">
        <f t="shared" si="2"/>
        <v>0</v>
      </c>
      <c r="J146" s="298" t="s">
        <v>947</v>
      </c>
      <c r="K146" s="304">
        <v>51605</v>
      </c>
      <c r="L146" s="297" t="s">
        <v>1344</v>
      </c>
      <c r="M146" s="317"/>
      <c r="N146" s="317"/>
      <c r="O146" s="297" t="s">
        <v>1385</v>
      </c>
    </row>
    <row r="147" spans="1:15" s="46" customFormat="1" ht="16.5" customHeight="1" x14ac:dyDescent="0.25">
      <c r="A147" s="96" t="s">
        <v>11</v>
      </c>
      <c r="B147" s="112">
        <v>202500000042157</v>
      </c>
      <c r="C147" s="110" t="s">
        <v>331</v>
      </c>
      <c r="D147" s="46">
        <v>180</v>
      </c>
      <c r="E147" s="46" t="s">
        <v>332</v>
      </c>
      <c r="F147" s="46" t="s">
        <v>302</v>
      </c>
      <c r="G147" s="104">
        <v>1</v>
      </c>
      <c r="H147" s="80">
        <v>0</v>
      </c>
      <c r="I147" s="105">
        <f t="shared" si="2"/>
        <v>0</v>
      </c>
      <c r="J147" s="107" t="s">
        <v>10</v>
      </c>
      <c r="K147" s="111">
        <v>51605</v>
      </c>
      <c r="M147" s="357">
        <v>99838625</v>
      </c>
      <c r="N147" s="357">
        <v>0</v>
      </c>
      <c r="O147" s="46" t="s">
        <v>1385</v>
      </c>
    </row>
    <row r="148" spans="1:15" s="46" customFormat="1" ht="16.5" customHeight="1" x14ac:dyDescent="0.25">
      <c r="A148" s="102" t="s">
        <v>11</v>
      </c>
      <c r="B148" s="112">
        <v>202500000042157</v>
      </c>
      <c r="C148" s="110" t="s">
        <v>331</v>
      </c>
      <c r="D148" s="46">
        <v>180</v>
      </c>
      <c r="E148" s="46" t="s">
        <v>332</v>
      </c>
      <c r="F148" s="46" t="s">
        <v>115</v>
      </c>
      <c r="G148" s="104">
        <v>1</v>
      </c>
      <c r="H148" s="80">
        <v>0</v>
      </c>
      <c r="I148" s="105">
        <f t="shared" si="2"/>
        <v>0</v>
      </c>
      <c r="J148" s="107" t="s">
        <v>10</v>
      </c>
      <c r="K148" s="111">
        <v>51605</v>
      </c>
      <c r="M148" s="357"/>
      <c r="N148" s="357"/>
      <c r="O148" s="46" t="s">
        <v>1385</v>
      </c>
    </row>
  </sheetData>
  <mergeCells count="71">
    <mergeCell ref="M139:M143"/>
    <mergeCell ref="N139:N143"/>
    <mergeCell ref="M144:M146"/>
    <mergeCell ref="N144:N146"/>
    <mergeCell ref="M147:M148"/>
    <mergeCell ref="N147:N148"/>
    <mergeCell ref="M25:M28"/>
    <mergeCell ref="N25:N28"/>
    <mergeCell ref="M34:M37"/>
    <mergeCell ref="N34:N37"/>
    <mergeCell ref="M38:M41"/>
    <mergeCell ref="N38:N41"/>
    <mergeCell ref="M42:M46"/>
    <mergeCell ref="N42:N46"/>
    <mergeCell ref="M55:M57"/>
    <mergeCell ref="N55:N57"/>
    <mergeCell ref="M58:M60"/>
    <mergeCell ref="N58:N60"/>
    <mergeCell ref="M61:M62"/>
    <mergeCell ref="N61:N62"/>
    <mergeCell ref="M134:M138"/>
    <mergeCell ref="N134:N138"/>
    <mergeCell ref="M6:M10"/>
    <mergeCell ref="N6:N10"/>
    <mergeCell ref="M11:M14"/>
    <mergeCell ref="N11:N14"/>
    <mergeCell ref="M71:M73"/>
    <mergeCell ref="N71:N73"/>
    <mergeCell ref="M78:M82"/>
    <mergeCell ref="N78:N82"/>
    <mergeCell ref="M91:M93"/>
    <mergeCell ref="N91:N93"/>
    <mergeCell ref="M74:M77"/>
    <mergeCell ref="N74:N77"/>
    <mergeCell ref="M83:M87"/>
    <mergeCell ref="N83:N87"/>
    <mergeCell ref="M88:M90"/>
    <mergeCell ref="N88:N90"/>
    <mergeCell ref="M125:M126"/>
    <mergeCell ref="N125:N126"/>
    <mergeCell ref="M127:M130"/>
    <mergeCell ref="N127:N130"/>
    <mergeCell ref="M131:M133"/>
    <mergeCell ref="N131:N133"/>
    <mergeCell ref="M109:M117"/>
    <mergeCell ref="N109:N117"/>
    <mergeCell ref="M118:M119"/>
    <mergeCell ref="N118:N119"/>
    <mergeCell ref="M120:M124"/>
    <mergeCell ref="N120:N124"/>
    <mergeCell ref="M94:M98"/>
    <mergeCell ref="N94:N98"/>
    <mergeCell ref="M99:M104"/>
    <mergeCell ref="N99:N104"/>
    <mergeCell ref="M105:M108"/>
    <mergeCell ref="N105:N108"/>
    <mergeCell ref="A2:H2"/>
    <mergeCell ref="M63:M65"/>
    <mergeCell ref="N63:N65"/>
    <mergeCell ref="M66:M70"/>
    <mergeCell ref="N66:N70"/>
    <mergeCell ref="M15:M19"/>
    <mergeCell ref="N15:N19"/>
    <mergeCell ref="M20:M24"/>
    <mergeCell ref="N20:N24"/>
    <mergeCell ref="M29:M31"/>
    <mergeCell ref="N29:N31"/>
    <mergeCell ref="M47:M50"/>
    <mergeCell ref="N47:N50"/>
    <mergeCell ref="M51:M54"/>
    <mergeCell ref="N51:N54"/>
  </mergeCells>
  <dataValidations count="1">
    <dataValidation type="list" allowBlank="1" sqref="J68:K148 J6:K65" xr:uid="{550B66BB-CCAC-4993-8CCA-85CD6A09848A}">
      <formula1>"No Iniciado,Iniciado,En Proceso,Retrasado,Completado"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0F140-2AC4-45DF-B4E2-3566824171E8}">
  <dimension ref="A1:O55"/>
  <sheetViews>
    <sheetView topLeftCell="D26" workbookViewId="0">
      <selection activeCell="N60" sqref="N60"/>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1" width="15" customWidth="1"/>
    <col min="12" max="12" width="33.140625" customWidth="1"/>
    <col min="13" max="14" width="22.28515625" customWidth="1"/>
    <col min="15" max="15" width="15.7109375" customWidth="1"/>
  </cols>
  <sheetData>
    <row r="1" spans="1:15" ht="25.5" x14ac:dyDescent="0.5">
      <c r="A1" s="1" t="s">
        <v>1349</v>
      </c>
      <c r="B1" s="1"/>
      <c r="C1" s="1"/>
      <c r="D1" s="1"/>
    </row>
    <row r="2" spans="1:15" ht="35.25" customHeight="1" x14ac:dyDescent="0.3">
      <c r="A2" s="241" t="s">
        <v>21</v>
      </c>
      <c r="B2" s="241"/>
      <c r="C2" s="241"/>
      <c r="D2" s="241"/>
      <c r="E2" s="241"/>
      <c r="F2" s="241"/>
      <c r="G2" s="241"/>
      <c r="H2" s="241"/>
    </row>
    <row r="3" spans="1:15" x14ac:dyDescent="0.25">
      <c r="A3" t="s">
        <v>166</v>
      </c>
    </row>
    <row r="5" spans="1:15" ht="32.1" customHeight="1"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1346</v>
      </c>
    </row>
    <row r="6" spans="1:15" s="11" customFormat="1" x14ac:dyDescent="0.25">
      <c r="A6" s="4" t="s">
        <v>11</v>
      </c>
      <c r="B6" s="5">
        <v>2024258170003</v>
      </c>
      <c r="C6" s="4" t="s">
        <v>167</v>
      </c>
      <c r="D6" s="4">
        <v>151</v>
      </c>
      <c r="E6" s="4" t="s">
        <v>168</v>
      </c>
      <c r="F6" s="4" t="s">
        <v>169</v>
      </c>
      <c r="G6" s="8">
        <v>1</v>
      </c>
      <c r="H6" s="8">
        <v>0</v>
      </c>
      <c r="I6" s="9">
        <f>IF(G6&gt;0, H6/G6, 0)</f>
        <v>0</v>
      </c>
      <c r="J6" s="10" t="s">
        <v>7</v>
      </c>
      <c r="K6" s="10">
        <v>53862</v>
      </c>
      <c r="L6" s="4" t="s">
        <v>1396</v>
      </c>
      <c r="M6" s="263">
        <v>667112250</v>
      </c>
      <c r="N6" s="264">
        <v>159722864</v>
      </c>
      <c r="O6" s="11" t="s">
        <v>1401</v>
      </c>
    </row>
    <row r="7" spans="1:15" s="11" customFormat="1" x14ac:dyDescent="0.25">
      <c r="A7" s="7" t="s">
        <v>11</v>
      </c>
      <c r="B7" s="15">
        <v>2024258170003</v>
      </c>
      <c r="C7" s="7" t="s">
        <v>167</v>
      </c>
      <c r="D7" s="7">
        <v>151</v>
      </c>
      <c r="E7" s="7" t="s">
        <v>168</v>
      </c>
      <c r="F7" s="7" t="s">
        <v>170</v>
      </c>
      <c r="G7" s="12">
        <v>1</v>
      </c>
      <c r="H7" s="12">
        <v>0</v>
      </c>
      <c r="I7" s="13">
        <f t="shared" ref="I7:I55" si="0">IF(G7&gt;0, H7/G7, 0)</f>
        <v>0</v>
      </c>
      <c r="J7" s="14" t="s">
        <v>8</v>
      </c>
      <c r="K7" s="10">
        <v>53862</v>
      </c>
      <c r="L7" s="7" t="s">
        <v>1397</v>
      </c>
      <c r="M7" s="263"/>
      <c r="N7" s="264"/>
      <c r="O7" s="11" t="s">
        <v>1401</v>
      </c>
    </row>
    <row r="8" spans="1:15" s="11" customFormat="1" x14ac:dyDescent="0.25">
      <c r="A8" s="4" t="s">
        <v>11</v>
      </c>
      <c r="B8" s="5">
        <v>2024258170003</v>
      </c>
      <c r="C8" s="4" t="s">
        <v>167</v>
      </c>
      <c r="D8" s="4">
        <v>151</v>
      </c>
      <c r="E8" s="4" t="s">
        <v>168</v>
      </c>
      <c r="F8" s="4" t="s">
        <v>171</v>
      </c>
      <c r="G8" s="8">
        <v>1</v>
      </c>
      <c r="H8" s="8">
        <v>0</v>
      </c>
      <c r="I8" s="9">
        <f t="shared" si="0"/>
        <v>0</v>
      </c>
      <c r="J8" s="10" t="s">
        <v>7</v>
      </c>
      <c r="K8" s="10">
        <v>53862</v>
      </c>
      <c r="L8" s="4" t="s">
        <v>1398</v>
      </c>
      <c r="M8" s="263"/>
      <c r="N8" s="264"/>
      <c r="O8" s="11" t="s">
        <v>1401</v>
      </c>
    </row>
    <row r="9" spans="1:15" s="11" customFormat="1" x14ac:dyDescent="0.25">
      <c r="A9" s="7" t="s">
        <v>11</v>
      </c>
      <c r="B9" s="15">
        <v>2024258170003</v>
      </c>
      <c r="C9" s="7" t="s">
        <v>167</v>
      </c>
      <c r="D9" s="7">
        <v>151</v>
      </c>
      <c r="E9" s="7" t="s">
        <v>168</v>
      </c>
      <c r="F9" s="7" t="s">
        <v>169</v>
      </c>
      <c r="G9" s="12">
        <v>1</v>
      </c>
      <c r="H9" s="12">
        <v>0</v>
      </c>
      <c r="I9" s="13">
        <f t="shared" si="0"/>
        <v>0</v>
      </c>
      <c r="J9" s="14" t="s">
        <v>10</v>
      </c>
      <c r="K9" s="14"/>
      <c r="L9" s="7" t="s">
        <v>1399</v>
      </c>
      <c r="M9" s="263"/>
      <c r="N9" s="264"/>
      <c r="O9" s="11" t="s">
        <v>1401</v>
      </c>
    </row>
    <row r="10" spans="1:15" s="11" customFormat="1" x14ac:dyDescent="0.25">
      <c r="A10" s="4" t="s">
        <v>11</v>
      </c>
      <c r="B10" s="5">
        <v>2024258170003</v>
      </c>
      <c r="C10" s="4" t="s">
        <v>167</v>
      </c>
      <c r="D10" s="4">
        <v>151</v>
      </c>
      <c r="E10" s="4" t="s">
        <v>168</v>
      </c>
      <c r="F10" s="4" t="s">
        <v>172</v>
      </c>
      <c r="G10" s="8">
        <v>1</v>
      </c>
      <c r="H10" s="8">
        <v>0</v>
      </c>
      <c r="I10" s="9">
        <f t="shared" si="0"/>
        <v>0</v>
      </c>
      <c r="J10" s="10" t="s">
        <v>7</v>
      </c>
      <c r="K10" s="10">
        <v>53862</v>
      </c>
      <c r="L10" s="4" t="s">
        <v>1400</v>
      </c>
      <c r="M10" s="263"/>
      <c r="N10" s="264"/>
      <c r="O10" s="11" t="s">
        <v>1401</v>
      </c>
    </row>
    <row r="11" spans="1:15" s="11" customFormat="1" x14ac:dyDescent="0.25">
      <c r="A11" s="7" t="s">
        <v>11</v>
      </c>
      <c r="B11" s="15">
        <v>2024258170003</v>
      </c>
      <c r="C11" s="7" t="s">
        <v>167</v>
      </c>
      <c r="D11" s="7">
        <v>151</v>
      </c>
      <c r="E11" s="7" t="s">
        <v>168</v>
      </c>
      <c r="F11" s="7" t="s">
        <v>173</v>
      </c>
      <c r="G11" s="12">
        <v>1</v>
      </c>
      <c r="H11" s="12">
        <v>0</v>
      </c>
      <c r="I11" s="13">
        <f t="shared" si="0"/>
        <v>0</v>
      </c>
      <c r="J11" s="14" t="s">
        <v>10</v>
      </c>
      <c r="K11" s="14"/>
      <c r="L11" s="7"/>
      <c r="M11" s="263"/>
      <c r="N11" s="264"/>
      <c r="O11" s="11" t="s">
        <v>1401</v>
      </c>
    </row>
    <row r="12" spans="1:15" s="11" customFormat="1" x14ac:dyDescent="0.25">
      <c r="A12" s="4" t="s">
        <v>11</v>
      </c>
      <c r="B12" s="5">
        <v>2024258170003</v>
      </c>
      <c r="C12" s="4" t="s">
        <v>167</v>
      </c>
      <c r="D12" s="4">
        <v>151</v>
      </c>
      <c r="E12" s="4" t="s">
        <v>168</v>
      </c>
      <c r="F12" s="4" t="s">
        <v>174</v>
      </c>
      <c r="G12" s="8">
        <v>1</v>
      </c>
      <c r="H12" s="8">
        <v>0</v>
      </c>
      <c r="I12" s="9">
        <f t="shared" si="0"/>
        <v>0</v>
      </c>
      <c r="J12" s="10" t="s">
        <v>10</v>
      </c>
      <c r="K12" s="10"/>
      <c r="L12" s="4"/>
      <c r="M12" s="263"/>
      <c r="N12" s="264"/>
      <c r="O12" s="11" t="s">
        <v>1401</v>
      </c>
    </row>
    <row r="13" spans="1:15" x14ac:dyDescent="0.25">
      <c r="A13" s="158" t="s">
        <v>11</v>
      </c>
      <c r="B13" s="159">
        <v>2024258170010</v>
      </c>
      <c r="C13" s="158" t="s">
        <v>180</v>
      </c>
      <c r="D13" s="158">
        <v>141</v>
      </c>
      <c r="E13" s="158" t="s">
        <v>175</v>
      </c>
      <c r="F13" s="158" t="s">
        <v>176</v>
      </c>
      <c r="G13" s="160">
        <v>1</v>
      </c>
      <c r="H13" s="160">
        <v>1</v>
      </c>
      <c r="I13" s="161">
        <f t="shared" si="0"/>
        <v>1</v>
      </c>
      <c r="J13" s="162" t="s">
        <v>7</v>
      </c>
      <c r="K13" s="162">
        <v>53862</v>
      </c>
      <c r="L13" s="158" t="s">
        <v>945</v>
      </c>
      <c r="M13" s="288">
        <v>145000000</v>
      </c>
      <c r="N13" s="287">
        <v>0</v>
      </c>
      <c r="O13" t="s">
        <v>1401</v>
      </c>
    </row>
    <row r="14" spans="1:15" x14ac:dyDescent="0.25">
      <c r="A14" s="158" t="s">
        <v>11</v>
      </c>
      <c r="B14" s="159">
        <v>2024258170010</v>
      </c>
      <c r="C14" s="158" t="s">
        <v>180</v>
      </c>
      <c r="D14" s="158">
        <v>141</v>
      </c>
      <c r="E14" s="158" t="s">
        <v>175</v>
      </c>
      <c r="F14" s="158" t="s">
        <v>177</v>
      </c>
      <c r="G14" s="160">
        <v>1</v>
      </c>
      <c r="H14" s="160">
        <v>0.5</v>
      </c>
      <c r="I14" s="161">
        <f t="shared" si="0"/>
        <v>0.5</v>
      </c>
      <c r="J14" s="162" t="s">
        <v>8</v>
      </c>
      <c r="K14" s="162">
        <v>0</v>
      </c>
      <c r="L14" s="158" t="s">
        <v>946</v>
      </c>
      <c r="M14" s="288"/>
      <c r="N14" s="287"/>
      <c r="O14" t="s">
        <v>1401</v>
      </c>
    </row>
    <row r="15" spans="1:15" s="11" customFormat="1" x14ac:dyDescent="0.25">
      <c r="A15" s="7" t="s">
        <v>11</v>
      </c>
      <c r="B15" s="15">
        <v>2024258170010</v>
      </c>
      <c r="C15" s="7" t="s">
        <v>180</v>
      </c>
      <c r="D15" s="7">
        <v>142</v>
      </c>
      <c r="E15" s="7" t="s">
        <v>178</v>
      </c>
      <c r="F15" s="7" t="s">
        <v>179</v>
      </c>
      <c r="G15" s="12">
        <v>1</v>
      </c>
      <c r="H15" s="12">
        <v>0.5</v>
      </c>
      <c r="I15" s="13">
        <f t="shared" si="0"/>
        <v>0.5</v>
      </c>
      <c r="J15" s="14" t="s">
        <v>947</v>
      </c>
      <c r="K15" s="14">
        <v>0</v>
      </c>
      <c r="L15" s="7" t="s">
        <v>948</v>
      </c>
      <c r="M15" s="157">
        <v>0</v>
      </c>
      <c r="N15" s="157">
        <v>0</v>
      </c>
      <c r="O15" s="11" t="s">
        <v>1401</v>
      </c>
    </row>
    <row r="16" spans="1:15" x14ac:dyDescent="0.25">
      <c r="A16" s="158" t="s">
        <v>11</v>
      </c>
      <c r="B16" s="159">
        <v>2024258170030</v>
      </c>
      <c r="C16" s="158" t="s">
        <v>181</v>
      </c>
      <c r="D16" s="158">
        <v>138</v>
      </c>
      <c r="E16" s="158" t="s">
        <v>182</v>
      </c>
      <c r="F16" s="158" t="s">
        <v>183</v>
      </c>
      <c r="G16" s="160">
        <v>1</v>
      </c>
      <c r="H16" s="160">
        <v>1</v>
      </c>
      <c r="I16" s="161">
        <f t="shared" si="0"/>
        <v>1</v>
      </c>
      <c r="J16" s="162" t="s">
        <v>947</v>
      </c>
      <c r="K16" s="162">
        <v>53862</v>
      </c>
      <c r="L16" s="158" t="s">
        <v>1110</v>
      </c>
      <c r="M16" s="288">
        <v>327123697.22000003</v>
      </c>
      <c r="N16" s="287">
        <v>20223000</v>
      </c>
      <c r="O16" t="s">
        <v>1401</v>
      </c>
    </row>
    <row r="17" spans="1:15" x14ac:dyDescent="0.25">
      <c r="A17" s="158" t="s">
        <v>11</v>
      </c>
      <c r="B17" s="159">
        <v>2024258170030</v>
      </c>
      <c r="C17" s="158" t="s">
        <v>181</v>
      </c>
      <c r="D17" s="158">
        <v>138</v>
      </c>
      <c r="E17" s="158" t="s">
        <v>182</v>
      </c>
      <c r="F17" s="158" t="s">
        <v>184</v>
      </c>
      <c r="G17" s="160">
        <v>1</v>
      </c>
      <c r="H17" s="160">
        <v>1</v>
      </c>
      <c r="I17" s="161">
        <f t="shared" si="0"/>
        <v>1</v>
      </c>
      <c r="J17" s="162" t="s">
        <v>947</v>
      </c>
      <c r="K17" s="162">
        <v>53862</v>
      </c>
      <c r="L17" s="158" t="s">
        <v>1103</v>
      </c>
      <c r="M17" s="288"/>
      <c r="N17" s="287"/>
      <c r="O17" t="s">
        <v>1401</v>
      </c>
    </row>
    <row r="18" spans="1:15" x14ac:dyDescent="0.25">
      <c r="A18" s="158" t="s">
        <v>11</v>
      </c>
      <c r="B18" s="159">
        <v>2024258170030</v>
      </c>
      <c r="C18" s="158" t="s">
        <v>181</v>
      </c>
      <c r="D18" s="158">
        <v>138</v>
      </c>
      <c r="E18" s="158" t="s">
        <v>182</v>
      </c>
      <c r="F18" s="158" t="s">
        <v>185</v>
      </c>
      <c r="G18" s="160">
        <v>1</v>
      </c>
      <c r="H18" s="160">
        <v>1</v>
      </c>
      <c r="I18" s="161">
        <f t="shared" si="0"/>
        <v>1</v>
      </c>
      <c r="J18" s="162" t="s">
        <v>947</v>
      </c>
      <c r="K18" s="162">
        <v>5</v>
      </c>
      <c r="L18" s="158" t="s">
        <v>1104</v>
      </c>
      <c r="M18" s="288"/>
      <c r="N18" s="287"/>
      <c r="O18" t="s">
        <v>1401</v>
      </c>
    </row>
    <row r="19" spans="1:15" x14ac:dyDescent="0.25">
      <c r="A19" s="158" t="s">
        <v>11</v>
      </c>
      <c r="B19" s="159">
        <v>2024258170030</v>
      </c>
      <c r="C19" s="158" t="s">
        <v>181</v>
      </c>
      <c r="D19" s="158">
        <v>138</v>
      </c>
      <c r="E19" s="158" t="s">
        <v>182</v>
      </c>
      <c r="F19" s="158" t="s">
        <v>186</v>
      </c>
      <c r="G19" s="160">
        <v>1</v>
      </c>
      <c r="H19" s="160">
        <v>0</v>
      </c>
      <c r="I19" s="161">
        <f t="shared" si="0"/>
        <v>0</v>
      </c>
      <c r="J19" s="162" t="s">
        <v>10</v>
      </c>
      <c r="K19" s="162">
        <v>0</v>
      </c>
      <c r="L19" s="158" t="s">
        <v>1106</v>
      </c>
      <c r="M19" s="288"/>
      <c r="N19" s="287"/>
      <c r="O19" t="s">
        <v>1401</v>
      </c>
    </row>
    <row r="20" spans="1:15" x14ac:dyDescent="0.25">
      <c r="A20" s="158" t="s">
        <v>11</v>
      </c>
      <c r="B20" s="159">
        <v>2024258170030</v>
      </c>
      <c r="C20" s="158" t="s">
        <v>181</v>
      </c>
      <c r="D20" s="158">
        <v>138</v>
      </c>
      <c r="E20" s="158" t="s">
        <v>182</v>
      </c>
      <c r="F20" s="158" t="s">
        <v>187</v>
      </c>
      <c r="G20" s="160">
        <v>1</v>
      </c>
      <c r="H20" s="160">
        <v>0</v>
      </c>
      <c r="I20" s="161">
        <f t="shared" si="0"/>
        <v>0</v>
      </c>
      <c r="J20" s="162" t="s">
        <v>10</v>
      </c>
      <c r="K20" s="162">
        <v>0</v>
      </c>
      <c r="L20" s="158" t="s">
        <v>1105</v>
      </c>
      <c r="M20" s="288"/>
      <c r="N20" s="287"/>
      <c r="O20" t="s">
        <v>1401</v>
      </c>
    </row>
    <row r="21" spans="1:15" x14ac:dyDescent="0.25">
      <c r="A21" s="158" t="s">
        <v>11</v>
      </c>
      <c r="B21" s="159">
        <v>2024258170030</v>
      </c>
      <c r="C21" s="158" t="s">
        <v>181</v>
      </c>
      <c r="D21" s="158">
        <v>138</v>
      </c>
      <c r="E21" s="158" t="s">
        <v>182</v>
      </c>
      <c r="F21" s="158" t="s">
        <v>188</v>
      </c>
      <c r="G21" s="160">
        <v>1</v>
      </c>
      <c r="H21" s="160">
        <v>0</v>
      </c>
      <c r="I21" s="161">
        <f t="shared" si="0"/>
        <v>0</v>
      </c>
      <c r="J21" s="162" t="s">
        <v>8</v>
      </c>
      <c r="K21" s="162">
        <v>0</v>
      </c>
      <c r="L21" s="158" t="s">
        <v>1107</v>
      </c>
      <c r="M21" s="288"/>
      <c r="N21" s="287"/>
      <c r="O21" t="s">
        <v>1401</v>
      </c>
    </row>
    <row r="22" spans="1:15" x14ac:dyDescent="0.25">
      <c r="A22" s="158" t="s">
        <v>11</v>
      </c>
      <c r="B22" s="159">
        <v>2024258170030</v>
      </c>
      <c r="C22" s="158" t="s">
        <v>181</v>
      </c>
      <c r="D22" s="158">
        <v>138</v>
      </c>
      <c r="E22" s="158" t="s">
        <v>182</v>
      </c>
      <c r="F22" s="158" t="s">
        <v>189</v>
      </c>
      <c r="G22" s="160">
        <v>1</v>
      </c>
      <c r="H22" s="160">
        <v>0</v>
      </c>
      <c r="I22" s="161">
        <f t="shared" si="0"/>
        <v>0</v>
      </c>
      <c r="J22" s="162" t="s">
        <v>10</v>
      </c>
      <c r="K22" s="162">
        <v>0</v>
      </c>
      <c r="L22" s="158" t="s">
        <v>1108</v>
      </c>
      <c r="M22" s="288"/>
      <c r="N22" s="287"/>
      <c r="O22" t="s">
        <v>1401</v>
      </c>
    </row>
    <row r="23" spans="1:15" s="11" customFormat="1" x14ac:dyDescent="0.25">
      <c r="A23" s="7" t="s">
        <v>11</v>
      </c>
      <c r="B23" s="15">
        <v>2024258170030</v>
      </c>
      <c r="C23" s="7" t="s">
        <v>181</v>
      </c>
      <c r="D23" s="7">
        <v>149</v>
      </c>
      <c r="E23" s="7" t="s">
        <v>191</v>
      </c>
      <c r="F23" s="7" t="s">
        <v>192</v>
      </c>
      <c r="G23" s="12">
        <v>1</v>
      </c>
      <c r="H23" s="12">
        <v>1</v>
      </c>
      <c r="I23" s="13">
        <f t="shared" si="0"/>
        <v>1</v>
      </c>
      <c r="J23" s="14" t="s">
        <v>947</v>
      </c>
      <c r="K23" s="14">
        <v>53862</v>
      </c>
      <c r="L23" s="7" t="s">
        <v>1112</v>
      </c>
      <c r="M23" s="259">
        <v>286620000</v>
      </c>
      <c r="N23" s="260">
        <v>56624400</v>
      </c>
      <c r="O23" s="11" t="s">
        <v>1401</v>
      </c>
    </row>
    <row r="24" spans="1:15" s="11" customFormat="1" x14ac:dyDescent="0.25">
      <c r="A24" s="4" t="s">
        <v>11</v>
      </c>
      <c r="B24" s="5">
        <v>2024258170030</v>
      </c>
      <c r="C24" s="4" t="s">
        <v>181</v>
      </c>
      <c r="D24" s="7">
        <v>149</v>
      </c>
      <c r="E24" s="7" t="s">
        <v>191</v>
      </c>
      <c r="F24" s="7" t="s">
        <v>193</v>
      </c>
      <c r="G24" s="12">
        <v>1</v>
      </c>
      <c r="H24" s="12">
        <v>0</v>
      </c>
      <c r="I24" s="13">
        <f t="shared" si="0"/>
        <v>0</v>
      </c>
      <c r="J24" s="14" t="s">
        <v>9</v>
      </c>
      <c r="K24" s="14">
        <v>0</v>
      </c>
      <c r="L24" s="7" t="s">
        <v>1113</v>
      </c>
      <c r="M24" s="259"/>
      <c r="N24" s="260"/>
      <c r="O24" s="11" t="s">
        <v>1401</v>
      </c>
    </row>
    <row r="25" spans="1:15" s="11" customFormat="1" x14ac:dyDescent="0.25">
      <c r="A25" s="7" t="s">
        <v>11</v>
      </c>
      <c r="B25" s="15">
        <v>2024258170030</v>
      </c>
      <c r="C25" s="7" t="s">
        <v>181</v>
      </c>
      <c r="D25" s="7">
        <v>149</v>
      </c>
      <c r="E25" s="7" t="s">
        <v>191</v>
      </c>
      <c r="F25" s="7" t="s">
        <v>194</v>
      </c>
      <c r="G25" s="12">
        <v>1</v>
      </c>
      <c r="H25" s="12">
        <v>0</v>
      </c>
      <c r="I25" s="13">
        <f t="shared" si="0"/>
        <v>0</v>
      </c>
      <c r="J25" s="14" t="s">
        <v>8</v>
      </c>
      <c r="K25" s="14">
        <v>0</v>
      </c>
      <c r="L25" s="7" t="s">
        <v>1107</v>
      </c>
      <c r="M25" s="259"/>
      <c r="N25" s="260"/>
      <c r="O25" s="11" t="s">
        <v>1401</v>
      </c>
    </row>
    <row r="26" spans="1:15" s="11" customFormat="1" x14ac:dyDescent="0.25">
      <c r="A26" s="4" t="s">
        <v>11</v>
      </c>
      <c r="B26" s="5">
        <v>2024258170030</v>
      </c>
      <c r="C26" s="4" t="s">
        <v>181</v>
      </c>
      <c r="D26" s="7">
        <v>149</v>
      </c>
      <c r="E26" s="7" t="s">
        <v>191</v>
      </c>
      <c r="F26" s="4" t="s">
        <v>195</v>
      </c>
      <c r="G26" s="12">
        <v>1</v>
      </c>
      <c r="H26" s="12">
        <v>0</v>
      </c>
      <c r="I26" s="13">
        <f t="shared" si="0"/>
        <v>0</v>
      </c>
      <c r="J26" s="10" t="s">
        <v>9</v>
      </c>
      <c r="K26" s="10">
        <v>0</v>
      </c>
      <c r="L26" s="4" t="s">
        <v>1113</v>
      </c>
      <c r="M26" s="259"/>
      <c r="N26" s="260"/>
      <c r="O26" s="11" t="s">
        <v>1401</v>
      </c>
    </row>
    <row r="27" spans="1:15" x14ac:dyDescent="0.25">
      <c r="A27" s="158" t="s">
        <v>11</v>
      </c>
      <c r="B27" s="159">
        <v>2024258170031</v>
      </c>
      <c r="C27" s="158" t="s">
        <v>196</v>
      </c>
      <c r="D27" s="158">
        <v>139</v>
      </c>
      <c r="E27" s="158" t="s">
        <v>197</v>
      </c>
      <c r="F27" t="s">
        <v>198</v>
      </c>
      <c r="G27" s="160">
        <v>1</v>
      </c>
      <c r="H27" s="160">
        <v>0</v>
      </c>
      <c r="I27" s="161">
        <f t="shared" si="0"/>
        <v>0</v>
      </c>
      <c r="J27" t="s">
        <v>12</v>
      </c>
      <c r="K27" t="s">
        <v>12</v>
      </c>
      <c r="L27" t="s">
        <v>12</v>
      </c>
      <c r="M27" s="285">
        <v>0</v>
      </c>
      <c r="N27" s="285">
        <v>0</v>
      </c>
      <c r="O27" t="s">
        <v>1401</v>
      </c>
    </row>
    <row r="28" spans="1:15" s="11" customFormat="1" x14ac:dyDescent="0.25">
      <c r="A28" s="7" t="s">
        <v>11</v>
      </c>
      <c r="B28" s="15">
        <v>2024258170043</v>
      </c>
      <c r="C28" s="7" t="s">
        <v>199</v>
      </c>
      <c r="D28" s="7">
        <v>143</v>
      </c>
      <c r="E28" s="7" t="s">
        <v>200</v>
      </c>
      <c r="F28" s="11" t="s">
        <v>201</v>
      </c>
      <c r="G28" s="12">
        <v>1</v>
      </c>
      <c r="H28" s="12">
        <v>0.5</v>
      </c>
      <c r="I28" s="13">
        <f t="shared" si="0"/>
        <v>0.5</v>
      </c>
      <c r="J28" s="11" t="s">
        <v>947</v>
      </c>
      <c r="K28" s="11">
        <v>538692</v>
      </c>
      <c r="L28" s="11" t="s">
        <v>1389</v>
      </c>
      <c r="M28" s="258">
        <v>128782500</v>
      </c>
      <c r="N28" s="258">
        <v>77595000</v>
      </c>
      <c r="O28" s="11" t="s">
        <v>1401</v>
      </c>
    </row>
    <row r="29" spans="1:15" s="11" customFormat="1" x14ac:dyDescent="0.25">
      <c r="A29" s="4" t="s">
        <v>11</v>
      </c>
      <c r="B29" s="15">
        <v>2024258170043</v>
      </c>
      <c r="C29" s="7" t="s">
        <v>199</v>
      </c>
      <c r="D29" s="7">
        <v>143</v>
      </c>
      <c r="E29" s="7" t="s">
        <v>200</v>
      </c>
      <c r="F29" s="11" t="s">
        <v>202</v>
      </c>
      <c r="G29" s="12">
        <v>1</v>
      </c>
      <c r="H29" s="12">
        <v>0</v>
      </c>
      <c r="I29" s="13">
        <f t="shared" si="0"/>
        <v>0</v>
      </c>
      <c r="J29" s="11" t="s">
        <v>10</v>
      </c>
      <c r="K29" s="11" t="s">
        <v>12</v>
      </c>
      <c r="L29" s="11" t="s">
        <v>12</v>
      </c>
      <c r="M29" s="258"/>
      <c r="N29" s="258"/>
      <c r="O29" s="11" t="s">
        <v>1401</v>
      </c>
    </row>
    <row r="30" spans="1:15" s="11" customFormat="1" x14ac:dyDescent="0.25">
      <c r="A30" s="7" t="s">
        <v>11</v>
      </c>
      <c r="B30" s="15">
        <v>2024258170043</v>
      </c>
      <c r="C30" s="7" t="s">
        <v>199</v>
      </c>
      <c r="D30" s="7">
        <v>143</v>
      </c>
      <c r="E30" s="7" t="s">
        <v>200</v>
      </c>
      <c r="F30" s="11" t="s">
        <v>203</v>
      </c>
      <c r="G30" s="12">
        <v>1</v>
      </c>
      <c r="H30" s="12">
        <v>0.5</v>
      </c>
      <c r="I30" s="13">
        <f t="shared" si="0"/>
        <v>0.5</v>
      </c>
      <c r="J30" s="11" t="s">
        <v>947</v>
      </c>
      <c r="K30" s="11">
        <v>53862</v>
      </c>
      <c r="L30" s="11" t="s">
        <v>1389</v>
      </c>
      <c r="M30" s="258"/>
      <c r="N30" s="258"/>
      <c r="O30" s="11" t="s">
        <v>1401</v>
      </c>
    </row>
    <row r="31" spans="1:15" s="11" customFormat="1" x14ac:dyDescent="0.25">
      <c r="A31" s="4" t="s">
        <v>11</v>
      </c>
      <c r="B31" s="15">
        <v>2024258170043</v>
      </c>
      <c r="C31" s="7" t="s">
        <v>199</v>
      </c>
      <c r="D31" s="7">
        <v>143</v>
      </c>
      <c r="E31" s="7" t="s">
        <v>200</v>
      </c>
      <c r="F31" s="11" t="s">
        <v>204</v>
      </c>
      <c r="G31" s="12">
        <v>1</v>
      </c>
      <c r="H31" s="12">
        <v>1</v>
      </c>
      <c r="I31" s="13">
        <f t="shared" si="0"/>
        <v>1</v>
      </c>
      <c r="J31" s="11" t="s">
        <v>947</v>
      </c>
      <c r="K31" s="11">
        <v>53862</v>
      </c>
      <c r="L31" s="11" t="s">
        <v>1390</v>
      </c>
      <c r="M31" s="258"/>
      <c r="N31" s="258"/>
      <c r="O31" s="11" t="s">
        <v>1401</v>
      </c>
    </row>
    <row r="32" spans="1:15" s="11" customFormat="1" x14ac:dyDescent="0.25">
      <c r="A32" s="7" t="s">
        <v>11</v>
      </c>
      <c r="B32" s="15">
        <v>2024258170043</v>
      </c>
      <c r="C32" s="7" t="s">
        <v>199</v>
      </c>
      <c r="D32" s="7">
        <v>143</v>
      </c>
      <c r="E32" s="7" t="s">
        <v>200</v>
      </c>
      <c r="F32" s="11" t="s">
        <v>205</v>
      </c>
      <c r="G32" s="12">
        <v>1</v>
      </c>
      <c r="H32" s="12">
        <v>0</v>
      </c>
      <c r="I32" s="13">
        <f t="shared" si="0"/>
        <v>0</v>
      </c>
      <c r="J32" s="11" t="s">
        <v>10</v>
      </c>
      <c r="M32" s="258"/>
      <c r="N32" s="258"/>
      <c r="O32" s="11" t="s">
        <v>1401</v>
      </c>
    </row>
    <row r="33" spans="1:15" x14ac:dyDescent="0.25">
      <c r="A33" s="158" t="s">
        <v>11</v>
      </c>
      <c r="B33" s="159">
        <v>2024258170043</v>
      </c>
      <c r="C33" s="158" t="s">
        <v>199</v>
      </c>
      <c r="D33" s="158">
        <v>144</v>
      </c>
      <c r="E33" s="158" t="s">
        <v>206</v>
      </c>
      <c r="F33" t="s">
        <v>207</v>
      </c>
      <c r="G33" s="160">
        <v>1</v>
      </c>
      <c r="H33" s="160">
        <v>1</v>
      </c>
      <c r="I33" s="161">
        <f t="shared" si="0"/>
        <v>1</v>
      </c>
      <c r="J33" t="s">
        <v>947</v>
      </c>
      <c r="K33">
        <v>53862</v>
      </c>
      <c r="L33" t="s">
        <v>1391</v>
      </c>
      <c r="M33" s="285">
        <v>196607250</v>
      </c>
      <c r="N33" s="285">
        <v>131075000</v>
      </c>
      <c r="O33" t="s">
        <v>1401</v>
      </c>
    </row>
    <row r="34" spans="1:15" s="11" customFormat="1" x14ac:dyDescent="0.25">
      <c r="A34" s="7" t="s">
        <v>11</v>
      </c>
      <c r="B34" s="15">
        <v>2024258170043</v>
      </c>
      <c r="C34" s="7" t="s">
        <v>199</v>
      </c>
      <c r="D34" s="7">
        <v>145</v>
      </c>
      <c r="E34" s="7" t="s">
        <v>208</v>
      </c>
      <c r="F34" s="11" t="s">
        <v>207</v>
      </c>
      <c r="G34" s="12">
        <v>1</v>
      </c>
      <c r="H34" s="12">
        <v>1</v>
      </c>
      <c r="I34" s="13">
        <f t="shared" si="0"/>
        <v>1</v>
      </c>
      <c r="J34" s="11" t="s">
        <v>947</v>
      </c>
      <c r="K34" s="11">
        <v>53862</v>
      </c>
      <c r="L34" s="11" t="s">
        <v>1392</v>
      </c>
      <c r="M34" s="258">
        <v>1135324866</v>
      </c>
      <c r="N34" s="258">
        <v>102762800</v>
      </c>
      <c r="O34" s="11" t="s">
        <v>1401</v>
      </c>
    </row>
    <row r="35" spans="1:15" s="11" customFormat="1" x14ac:dyDescent="0.25">
      <c r="A35" s="4" t="s">
        <v>11</v>
      </c>
      <c r="B35" s="15">
        <v>2024258170043</v>
      </c>
      <c r="C35" s="7" t="s">
        <v>199</v>
      </c>
      <c r="D35" s="7">
        <v>145</v>
      </c>
      <c r="E35" s="7" t="s">
        <v>208</v>
      </c>
      <c r="F35" s="11" t="s">
        <v>209</v>
      </c>
      <c r="G35" s="12">
        <v>1</v>
      </c>
      <c r="H35" s="12">
        <v>0</v>
      </c>
      <c r="I35" s="13">
        <f t="shared" si="0"/>
        <v>0</v>
      </c>
      <c r="J35" s="11" t="s">
        <v>8</v>
      </c>
      <c r="K35" s="11">
        <v>0</v>
      </c>
      <c r="L35" s="11" t="s">
        <v>1393</v>
      </c>
      <c r="M35" s="258"/>
      <c r="N35" s="258"/>
      <c r="O35" s="11" t="s">
        <v>1401</v>
      </c>
    </row>
    <row r="36" spans="1:15" s="11" customFormat="1" x14ac:dyDescent="0.25">
      <c r="A36" s="7" t="s">
        <v>11</v>
      </c>
      <c r="B36" s="15">
        <v>2024258170043</v>
      </c>
      <c r="C36" s="7" t="s">
        <v>199</v>
      </c>
      <c r="D36" s="7">
        <v>145</v>
      </c>
      <c r="E36" s="7" t="s">
        <v>208</v>
      </c>
      <c r="F36" s="11" t="s">
        <v>210</v>
      </c>
      <c r="G36" s="12">
        <v>1</v>
      </c>
      <c r="H36" s="12">
        <v>0</v>
      </c>
      <c r="I36" s="13">
        <f t="shared" si="0"/>
        <v>0</v>
      </c>
      <c r="J36" s="11" t="s">
        <v>10</v>
      </c>
      <c r="M36" s="258"/>
      <c r="N36" s="258"/>
      <c r="O36" s="11" t="s">
        <v>1401</v>
      </c>
    </row>
    <row r="37" spans="1:15" x14ac:dyDescent="0.25">
      <c r="A37" s="158" t="s">
        <v>11</v>
      </c>
      <c r="B37" s="159">
        <v>2024258170043</v>
      </c>
      <c r="C37" s="158" t="s">
        <v>199</v>
      </c>
      <c r="D37" s="158">
        <v>146</v>
      </c>
      <c r="E37" s="158" t="s">
        <v>211</v>
      </c>
      <c r="F37" t="s">
        <v>212</v>
      </c>
      <c r="G37" s="160">
        <v>1</v>
      </c>
      <c r="H37" s="160">
        <v>0.5</v>
      </c>
      <c r="I37" s="161">
        <f t="shared" si="0"/>
        <v>0.5</v>
      </c>
      <c r="J37" t="s">
        <v>947</v>
      </c>
      <c r="K37">
        <v>53862</v>
      </c>
      <c r="L37" t="s">
        <v>1394</v>
      </c>
      <c r="M37" s="286">
        <v>93349000</v>
      </c>
      <c r="N37" s="286">
        <v>52579800</v>
      </c>
      <c r="O37" t="s">
        <v>1401</v>
      </c>
    </row>
    <row r="38" spans="1:15" x14ac:dyDescent="0.25">
      <c r="A38" s="158" t="s">
        <v>11</v>
      </c>
      <c r="B38" s="159">
        <v>2024258170043</v>
      </c>
      <c r="C38" s="158" t="s">
        <v>199</v>
      </c>
      <c r="D38" s="158">
        <v>146</v>
      </c>
      <c r="E38" s="158" t="s">
        <v>211</v>
      </c>
      <c r="F38" t="s">
        <v>213</v>
      </c>
      <c r="G38" s="160">
        <v>1</v>
      </c>
      <c r="H38" s="160">
        <v>0.5</v>
      </c>
      <c r="I38" s="161">
        <f t="shared" si="0"/>
        <v>0.5</v>
      </c>
      <c r="J38" t="s">
        <v>947</v>
      </c>
      <c r="K38">
        <v>53862</v>
      </c>
      <c r="L38" t="s">
        <v>1394</v>
      </c>
      <c r="M38" s="286"/>
      <c r="N38" s="286"/>
      <c r="O38" t="s">
        <v>1401</v>
      </c>
    </row>
    <row r="39" spans="1:15" x14ac:dyDescent="0.25">
      <c r="A39" s="158" t="s">
        <v>11</v>
      </c>
      <c r="B39" s="159">
        <v>2024258170043</v>
      </c>
      <c r="C39" s="158" t="s">
        <v>199</v>
      </c>
      <c r="D39" s="158">
        <v>146</v>
      </c>
      <c r="E39" s="158" t="s">
        <v>211</v>
      </c>
      <c r="F39" t="s">
        <v>207</v>
      </c>
      <c r="G39" s="160">
        <v>1</v>
      </c>
      <c r="H39" s="160">
        <v>0.5</v>
      </c>
      <c r="I39" s="161">
        <f t="shared" si="0"/>
        <v>0.5</v>
      </c>
      <c r="J39" t="s">
        <v>947</v>
      </c>
      <c r="K39">
        <v>53862</v>
      </c>
      <c r="L39" t="s">
        <v>1395</v>
      </c>
      <c r="M39" s="286"/>
      <c r="N39" s="286"/>
      <c r="O39" t="s">
        <v>1401</v>
      </c>
    </row>
    <row r="40" spans="1:15" x14ac:dyDescent="0.25">
      <c r="A40" s="158" t="s">
        <v>11</v>
      </c>
      <c r="B40" s="159">
        <v>2024258170043</v>
      </c>
      <c r="C40" s="158" t="s">
        <v>199</v>
      </c>
      <c r="D40" s="158">
        <v>146</v>
      </c>
      <c r="E40" s="158" t="s">
        <v>211</v>
      </c>
      <c r="F40" t="s">
        <v>210</v>
      </c>
      <c r="G40" s="160">
        <v>1</v>
      </c>
      <c r="H40" s="160">
        <v>0</v>
      </c>
      <c r="I40" s="161">
        <f t="shared" si="0"/>
        <v>0</v>
      </c>
      <c r="J40" t="s">
        <v>10</v>
      </c>
      <c r="M40" s="286"/>
      <c r="N40" s="286"/>
      <c r="O40" t="s">
        <v>1401</v>
      </c>
    </row>
    <row r="41" spans="1:15" s="11" customFormat="1" x14ac:dyDescent="0.25">
      <c r="A41" s="4" t="s">
        <v>11</v>
      </c>
      <c r="B41" s="5">
        <v>202400000005452</v>
      </c>
      <c r="C41" s="4" t="s">
        <v>214</v>
      </c>
      <c r="D41" s="7">
        <v>147</v>
      </c>
      <c r="E41" s="7" t="s">
        <v>215</v>
      </c>
      <c r="F41" s="11" t="s">
        <v>216</v>
      </c>
      <c r="G41" s="12">
        <v>1</v>
      </c>
      <c r="H41" s="12">
        <v>1</v>
      </c>
      <c r="I41" s="13">
        <f t="shared" si="0"/>
        <v>1</v>
      </c>
      <c r="J41" s="11" t="s">
        <v>7</v>
      </c>
      <c r="K41" s="11">
        <v>53862</v>
      </c>
      <c r="L41" s="11" t="s">
        <v>1386</v>
      </c>
      <c r="M41" s="258">
        <v>213992500</v>
      </c>
      <c r="N41" s="258">
        <v>60669000</v>
      </c>
      <c r="O41" s="11" t="s">
        <v>1401</v>
      </c>
    </row>
    <row r="42" spans="1:15" s="11" customFormat="1" x14ac:dyDescent="0.25">
      <c r="A42" s="7" t="s">
        <v>11</v>
      </c>
      <c r="B42" s="15">
        <v>202400000005452</v>
      </c>
      <c r="C42" s="7" t="s">
        <v>214</v>
      </c>
      <c r="D42" s="7">
        <v>147</v>
      </c>
      <c r="E42" s="7" t="s">
        <v>215</v>
      </c>
      <c r="F42" s="11" t="s">
        <v>217</v>
      </c>
      <c r="G42" s="12">
        <v>1</v>
      </c>
      <c r="H42" s="12">
        <v>0</v>
      </c>
      <c r="I42" s="13">
        <f t="shared" si="0"/>
        <v>0</v>
      </c>
      <c r="J42" s="11" t="s">
        <v>10</v>
      </c>
      <c r="L42" s="11" t="s">
        <v>1387</v>
      </c>
      <c r="M42" s="258"/>
      <c r="N42" s="258"/>
      <c r="O42" s="11" t="s">
        <v>1401</v>
      </c>
    </row>
    <row r="43" spans="1:15" s="11" customFormat="1" x14ac:dyDescent="0.25">
      <c r="A43" s="4" t="s">
        <v>11</v>
      </c>
      <c r="B43" s="5">
        <v>202400000005452</v>
      </c>
      <c r="C43" s="4" t="s">
        <v>214</v>
      </c>
      <c r="D43" s="7">
        <v>147</v>
      </c>
      <c r="E43" s="7" t="s">
        <v>215</v>
      </c>
      <c r="F43" s="11" t="s">
        <v>218</v>
      </c>
      <c r="G43" s="12">
        <v>1</v>
      </c>
      <c r="H43" s="12">
        <v>0</v>
      </c>
      <c r="I43" s="13">
        <f t="shared" si="0"/>
        <v>0</v>
      </c>
      <c r="J43" s="11" t="s">
        <v>10</v>
      </c>
      <c r="M43" s="258"/>
      <c r="N43" s="258"/>
      <c r="O43" s="11" t="s">
        <v>1401</v>
      </c>
    </row>
    <row r="44" spans="1:15" s="11" customFormat="1" x14ac:dyDescent="0.25">
      <c r="A44" s="7" t="s">
        <v>11</v>
      </c>
      <c r="B44" s="15">
        <v>202400000005452</v>
      </c>
      <c r="C44" s="7" t="s">
        <v>214</v>
      </c>
      <c r="D44" s="7">
        <v>147</v>
      </c>
      <c r="E44" s="7" t="s">
        <v>215</v>
      </c>
      <c r="F44" s="11" t="s">
        <v>219</v>
      </c>
      <c r="G44" s="12">
        <v>1</v>
      </c>
      <c r="H44" s="12">
        <v>0</v>
      </c>
      <c r="I44" s="13">
        <f t="shared" si="0"/>
        <v>0</v>
      </c>
      <c r="J44" s="11" t="s">
        <v>8</v>
      </c>
      <c r="L44" s="11" t="s">
        <v>1388</v>
      </c>
      <c r="M44" s="258"/>
      <c r="N44" s="258"/>
      <c r="O44" s="11" t="s">
        <v>1401</v>
      </c>
    </row>
    <row r="45" spans="1:15" x14ac:dyDescent="0.25">
      <c r="A45" s="158" t="s">
        <v>11</v>
      </c>
      <c r="B45" s="159">
        <v>202400000005453</v>
      </c>
      <c r="C45" s="158" t="s">
        <v>220</v>
      </c>
      <c r="D45" s="158">
        <v>148</v>
      </c>
      <c r="E45" s="158" t="s">
        <v>221</v>
      </c>
      <c r="F45" t="s">
        <v>222</v>
      </c>
      <c r="G45" s="160">
        <v>1</v>
      </c>
      <c r="H45" s="160">
        <v>0</v>
      </c>
      <c r="I45" s="161">
        <f t="shared" si="0"/>
        <v>0</v>
      </c>
      <c r="J45" t="s">
        <v>10</v>
      </c>
      <c r="M45" s="286">
        <v>277488750</v>
      </c>
      <c r="N45" s="286">
        <v>143283700</v>
      </c>
      <c r="O45" t="s">
        <v>1401</v>
      </c>
    </row>
    <row r="46" spans="1:15" x14ac:dyDescent="0.25">
      <c r="A46" s="158" t="s">
        <v>11</v>
      </c>
      <c r="B46" s="159">
        <v>202400000005453</v>
      </c>
      <c r="C46" s="158" t="s">
        <v>220</v>
      </c>
      <c r="D46" s="158">
        <v>148</v>
      </c>
      <c r="E46" s="158" t="s">
        <v>221</v>
      </c>
      <c r="F46" t="s">
        <v>223</v>
      </c>
      <c r="G46" s="160">
        <v>1</v>
      </c>
      <c r="H46" s="160">
        <v>0</v>
      </c>
      <c r="I46" s="161">
        <f t="shared" si="0"/>
        <v>0</v>
      </c>
      <c r="J46" t="s">
        <v>10</v>
      </c>
      <c r="K46" t="s">
        <v>12</v>
      </c>
      <c r="L46" t="s">
        <v>12</v>
      </c>
      <c r="M46" s="286"/>
      <c r="N46" s="286"/>
      <c r="O46" t="s">
        <v>1401</v>
      </c>
    </row>
    <row r="47" spans="1:15" s="11" customFormat="1" x14ac:dyDescent="0.25">
      <c r="A47" s="7" t="s">
        <v>11</v>
      </c>
      <c r="B47" s="15">
        <v>202400000006237</v>
      </c>
      <c r="C47" s="7" t="s">
        <v>224</v>
      </c>
      <c r="D47" s="17">
        <v>135</v>
      </c>
      <c r="E47" s="17" t="s">
        <v>225</v>
      </c>
      <c r="F47" s="11" t="s">
        <v>226</v>
      </c>
      <c r="G47" s="12">
        <v>1</v>
      </c>
      <c r="H47" s="12">
        <v>0</v>
      </c>
      <c r="I47" s="13">
        <f t="shared" si="0"/>
        <v>0</v>
      </c>
      <c r="J47" s="11" t="s">
        <v>7</v>
      </c>
      <c r="K47" s="11">
        <v>53862</v>
      </c>
      <c r="M47" s="258">
        <v>390410000</v>
      </c>
      <c r="N47" s="258">
        <v>80892000</v>
      </c>
      <c r="O47" s="11" t="s">
        <v>1401</v>
      </c>
    </row>
    <row r="48" spans="1:15" s="11" customFormat="1" x14ac:dyDescent="0.25">
      <c r="A48" s="4" t="s">
        <v>11</v>
      </c>
      <c r="B48" s="5">
        <v>202400000006237</v>
      </c>
      <c r="C48" s="4" t="s">
        <v>224</v>
      </c>
      <c r="D48" s="17">
        <v>135</v>
      </c>
      <c r="E48" s="17" t="s">
        <v>225</v>
      </c>
      <c r="F48" s="11" t="s">
        <v>227</v>
      </c>
      <c r="G48" s="12">
        <v>1</v>
      </c>
      <c r="H48" s="12">
        <v>0</v>
      </c>
      <c r="I48" s="13">
        <f t="shared" si="0"/>
        <v>0</v>
      </c>
      <c r="J48" s="11" t="s">
        <v>10</v>
      </c>
      <c r="K48" s="11">
        <v>0</v>
      </c>
      <c r="L48" s="11" t="s">
        <v>1114</v>
      </c>
      <c r="M48" s="258"/>
      <c r="N48" s="258"/>
      <c r="O48" s="11" t="s">
        <v>1401</v>
      </c>
    </row>
    <row r="49" spans="1:15" s="11" customFormat="1" x14ac:dyDescent="0.25">
      <c r="A49" s="7" t="s">
        <v>11</v>
      </c>
      <c r="B49" s="15">
        <v>202400000006237</v>
      </c>
      <c r="C49" s="7" t="s">
        <v>224</v>
      </c>
      <c r="D49" s="17">
        <v>135</v>
      </c>
      <c r="E49" s="17" t="s">
        <v>225</v>
      </c>
      <c r="F49" s="11" t="s">
        <v>228</v>
      </c>
      <c r="G49" s="12">
        <v>1</v>
      </c>
      <c r="H49" s="12">
        <v>0</v>
      </c>
      <c r="I49" s="13">
        <f t="shared" si="0"/>
        <v>0</v>
      </c>
      <c r="J49" s="11" t="s">
        <v>10</v>
      </c>
      <c r="L49" s="11" t="s">
        <v>1115</v>
      </c>
      <c r="M49" s="258"/>
      <c r="N49" s="258"/>
      <c r="O49" s="11" t="s">
        <v>1401</v>
      </c>
    </row>
    <row r="50" spans="1:15" s="11" customFormat="1" x14ac:dyDescent="0.25">
      <c r="A50" s="4" t="s">
        <v>11</v>
      </c>
      <c r="B50" s="5">
        <v>202400000006237</v>
      </c>
      <c r="C50" s="4" t="s">
        <v>224</v>
      </c>
      <c r="D50" s="17">
        <v>135</v>
      </c>
      <c r="E50" s="17" t="s">
        <v>225</v>
      </c>
      <c r="F50" s="11" t="s">
        <v>229</v>
      </c>
      <c r="G50" s="12">
        <v>1</v>
      </c>
      <c r="H50" s="12">
        <v>0.5</v>
      </c>
      <c r="I50" s="13">
        <f t="shared" si="0"/>
        <v>0.5</v>
      </c>
      <c r="J50" s="11" t="s">
        <v>947</v>
      </c>
      <c r="K50" s="11">
        <v>53862</v>
      </c>
      <c r="L50" s="11" t="s">
        <v>1116</v>
      </c>
      <c r="M50" s="258"/>
      <c r="N50" s="258"/>
      <c r="O50" s="11" t="s">
        <v>1401</v>
      </c>
    </row>
    <row r="51" spans="1:15" x14ac:dyDescent="0.25">
      <c r="A51" s="158" t="s">
        <v>11</v>
      </c>
      <c r="B51" s="159">
        <v>202400000006237</v>
      </c>
      <c r="C51" s="158" t="s">
        <v>224</v>
      </c>
      <c r="D51" s="203">
        <v>136</v>
      </c>
      <c r="E51" s="203" t="s">
        <v>230</v>
      </c>
      <c r="F51" t="s">
        <v>231</v>
      </c>
      <c r="G51" s="160">
        <v>1</v>
      </c>
      <c r="H51" s="160">
        <v>0.5</v>
      </c>
      <c r="I51" s="161">
        <f t="shared" si="0"/>
        <v>0.5</v>
      </c>
      <c r="J51" t="s">
        <v>947</v>
      </c>
      <c r="K51">
        <v>53862</v>
      </c>
      <c r="L51" t="s">
        <v>1117</v>
      </c>
      <c r="M51" s="285">
        <v>233887500</v>
      </c>
      <c r="N51" s="285">
        <v>60669000</v>
      </c>
      <c r="O51" t="s">
        <v>1401</v>
      </c>
    </row>
    <row r="52" spans="1:15" s="11" customFormat="1" x14ac:dyDescent="0.25">
      <c r="A52" s="7" t="s">
        <v>11</v>
      </c>
      <c r="B52" s="15">
        <v>202400000006237</v>
      </c>
      <c r="C52" s="7" t="s">
        <v>224</v>
      </c>
      <c r="D52" s="17">
        <v>150</v>
      </c>
      <c r="E52" s="17" t="s">
        <v>232</v>
      </c>
      <c r="F52" s="11" t="s">
        <v>233</v>
      </c>
      <c r="G52" s="12">
        <v>1</v>
      </c>
      <c r="H52" s="12">
        <v>0</v>
      </c>
      <c r="I52" s="13">
        <f t="shared" si="0"/>
        <v>0</v>
      </c>
      <c r="J52" s="11" t="s">
        <v>10</v>
      </c>
      <c r="K52" s="11">
        <v>0</v>
      </c>
      <c r="L52" s="11" t="s">
        <v>1118</v>
      </c>
      <c r="M52" s="258">
        <v>89896000</v>
      </c>
      <c r="N52" s="258">
        <v>0</v>
      </c>
      <c r="O52" s="11" t="s">
        <v>1401</v>
      </c>
    </row>
    <row r="53" spans="1:15" s="11" customFormat="1" x14ac:dyDescent="0.25">
      <c r="A53" s="4" t="s">
        <v>11</v>
      </c>
      <c r="B53" s="5">
        <v>202400000006237</v>
      </c>
      <c r="C53" s="4" t="s">
        <v>224</v>
      </c>
      <c r="D53" s="17">
        <v>150</v>
      </c>
      <c r="E53" s="17" t="s">
        <v>232</v>
      </c>
      <c r="F53" s="11" t="s">
        <v>234</v>
      </c>
      <c r="G53" s="12">
        <v>1</v>
      </c>
      <c r="H53" s="12">
        <v>0</v>
      </c>
      <c r="I53" s="13">
        <f t="shared" si="0"/>
        <v>0</v>
      </c>
      <c r="J53" s="11" t="s">
        <v>947</v>
      </c>
      <c r="K53" s="11">
        <v>53862</v>
      </c>
      <c r="L53" s="11" t="s">
        <v>1119</v>
      </c>
      <c r="M53" s="258"/>
      <c r="N53" s="258"/>
      <c r="O53" s="11" t="s">
        <v>1401</v>
      </c>
    </row>
    <row r="54" spans="1:15" x14ac:dyDescent="0.25">
      <c r="A54" s="158" t="s">
        <v>11</v>
      </c>
      <c r="B54" s="159">
        <v>202500000034910</v>
      </c>
      <c r="C54" s="158" t="s">
        <v>181</v>
      </c>
      <c r="D54" s="203">
        <v>140</v>
      </c>
      <c r="E54" s="203" t="s">
        <v>190</v>
      </c>
      <c r="F54" t="s">
        <v>189</v>
      </c>
      <c r="G54" s="160">
        <v>1</v>
      </c>
      <c r="H54" s="160">
        <v>0</v>
      </c>
      <c r="I54" s="161">
        <f t="shared" si="0"/>
        <v>0</v>
      </c>
      <c r="J54" t="s">
        <v>10</v>
      </c>
      <c r="K54">
        <v>0</v>
      </c>
      <c r="L54" t="s">
        <v>1111</v>
      </c>
      <c r="M54" s="286">
        <v>31185000</v>
      </c>
      <c r="N54" s="286">
        <v>20223000</v>
      </c>
      <c r="O54" t="s">
        <v>1401</v>
      </c>
    </row>
    <row r="55" spans="1:15" x14ac:dyDescent="0.25">
      <c r="A55" s="158" t="s">
        <v>11</v>
      </c>
      <c r="B55" s="159">
        <v>202500000034910</v>
      </c>
      <c r="C55" s="158" t="s">
        <v>181</v>
      </c>
      <c r="D55" s="203">
        <v>140</v>
      </c>
      <c r="E55" s="203" t="s">
        <v>190</v>
      </c>
      <c r="F55" t="s">
        <v>184</v>
      </c>
      <c r="G55" s="160">
        <v>1</v>
      </c>
      <c r="H55" s="160">
        <v>0</v>
      </c>
      <c r="I55" s="161">
        <f t="shared" si="0"/>
        <v>0</v>
      </c>
      <c r="J55" t="s">
        <v>947</v>
      </c>
      <c r="K55">
        <v>53862</v>
      </c>
      <c r="L55" t="s">
        <v>1109</v>
      </c>
      <c r="M55" s="286"/>
      <c r="N55" s="286"/>
      <c r="O55" t="s">
        <v>1401</v>
      </c>
    </row>
  </sheetData>
  <mergeCells count="25">
    <mergeCell ref="M54:M55"/>
    <mergeCell ref="N54:N55"/>
    <mergeCell ref="M28:M32"/>
    <mergeCell ref="N28:N32"/>
    <mergeCell ref="M34:M36"/>
    <mergeCell ref="N34:N36"/>
    <mergeCell ref="M37:M40"/>
    <mergeCell ref="N37:N40"/>
    <mergeCell ref="M47:M50"/>
    <mergeCell ref="N47:N50"/>
    <mergeCell ref="M52:M53"/>
    <mergeCell ref="N52:N53"/>
    <mergeCell ref="M41:M44"/>
    <mergeCell ref="N41:N44"/>
    <mergeCell ref="A2:H2"/>
    <mergeCell ref="M45:M46"/>
    <mergeCell ref="N45:N46"/>
    <mergeCell ref="M6:M12"/>
    <mergeCell ref="N6:N12"/>
    <mergeCell ref="M16:M22"/>
    <mergeCell ref="N16:N22"/>
    <mergeCell ref="M23:M26"/>
    <mergeCell ref="N23:N26"/>
    <mergeCell ref="M13:M14"/>
    <mergeCell ref="N13:N14"/>
  </mergeCells>
  <dataValidations count="1">
    <dataValidation type="list" allowBlank="1" sqref="J6:K55" xr:uid="{4DF51388-5651-4443-B25F-D79C4A3D7438}">
      <formula1>"No Iniciado,Iniciado,En Proceso,Retrasado,Completado"</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4F9B7-51FB-4562-B898-8852534D7DD9}">
  <dimension ref="A1:O14"/>
  <sheetViews>
    <sheetView tabSelected="1" topLeftCell="E1" workbookViewId="0">
      <selection activeCell="E1" sqref="A1:XFD1048576"/>
    </sheetView>
  </sheetViews>
  <sheetFormatPr baseColWidth="10" defaultColWidth="9.140625" defaultRowHeight="15" x14ac:dyDescent="0.25"/>
  <cols>
    <col min="1" max="1" width="25" style="36" customWidth="1"/>
    <col min="2" max="2" width="19.7109375" style="36" customWidth="1"/>
    <col min="3" max="3" width="22" style="36" customWidth="1"/>
    <col min="4" max="4" width="12.28515625" style="36" customWidth="1"/>
    <col min="5" max="5" width="25" style="36" customWidth="1"/>
    <col min="6" max="6" width="50" style="36" customWidth="1"/>
    <col min="7" max="8" width="14" style="36" customWidth="1"/>
    <col min="9" max="9" width="12" style="36" customWidth="1"/>
    <col min="10" max="11" width="15" style="36" customWidth="1"/>
    <col min="12" max="12" width="33.140625" style="36" customWidth="1"/>
    <col min="13" max="14" width="20" style="36" customWidth="1"/>
    <col min="15" max="15" width="30.140625" style="36" customWidth="1"/>
    <col min="16" max="16384" width="9.140625" style="36"/>
  </cols>
  <sheetData>
    <row r="1" spans="1:15" ht="25.5" x14ac:dyDescent="0.25">
      <c r="A1" s="78" t="s">
        <v>1349</v>
      </c>
      <c r="B1" s="78"/>
      <c r="C1" s="78"/>
      <c r="D1" s="78"/>
    </row>
    <row r="2" spans="1:15" ht="35.25" customHeight="1" x14ac:dyDescent="0.25">
      <c r="A2" s="274" t="s">
        <v>21</v>
      </c>
      <c r="B2" s="274"/>
      <c r="C2" s="274"/>
      <c r="D2" s="274"/>
      <c r="E2" s="274"/>
      <c r="F2" s="274"/>
      <c r="G2" s="274"/>
      <c r="H2" s="274"/>
    </row>
    <row r="3" spans="1:15" x14ac:dyDescent="0.25">
      <c r="A3" s="36" t="s">
        <v>151</v>
      </c>
    </row>
    <row r="5" spans="1:15" ht="32.1" customHeight="1"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1369</v>
      </c>
    </row>
    <row r="6" spans="1:15" s="29" customFormat="1" x14ac:dyDescent="0.25">
      <c r="A6" s="81" t="s">
        <v>152</v>
      </c>
      <c r="B6" s="165">
        <v>2024258170001</v>
      </c>
      <c r="C6" s="81" t="s">
        <v>153</v>
      </c>
      <c r="D6" s="81">
        <v>243</v>
      </c>
      <c r="E6" s="81" t="s">
        <v>154</v>
      </c>
      <c r="F6" s="81" t="s">
        <v>155</v>
      </c>
      <c r="G6" s="166">
        <v>1</v>
      </c>
      <c r="H6" s="166">
        <v>0</v>
      </c>
      <c r="I6" s="167">
        <f>IF(G6&gt;0, H6/G6, 0)</f>
        <v>0</v>
      </c>
      <c r="J6" s="168" t="s">
        <v>8</v>
      </c>
      <c r="K6" s="168">
        <v>53862</v>
      </c>
      <c r="L6" s="51" t="s">
        <v>1170</v>
      </c>
      <c r="M6" s="277">
        <v>1085000000</v>
      </c>
      <c r="N6" s="278">
        <v>427585632</v>
      </c>
      <c r="O6" s="29" t="s">
        <v>1402</v>
      </c>
    </row>
    <row r="7" spans="1:15" s="29" customFormat="1" x14ac:dyDescent="0.25">
      <c r="A7" s="170" t="s">
        <v>152</v>
      </c>
      <c r="B7" s="171">
        <v>2024258170001</v>
      </c>
      <c r="C7" s="170" t="s">
        <v>153</v>
      </c>
      <c r="D7" s="170">
        <v>243</v>
      </c>
      <c r="E7" s="170" t="s">
        <v>154</v>
      </c>
      <c r="F7" s="170" t="s">
        <v>156</v>
      </c>
      <c r="G7" s="86">
        <v>1</v>
      </c>
      <c r="H7" s="86">
        <v>1</v>
      </c>
      <c r="I7" s="84">
        <f t="shared" ref="I7:I14" si="0">IF(G7&gt;0, H7/G7, 0)</f>
        <v>1</v>
      </c>
      <c r="J7" s="172" t="s">
        <v>7</v>
      </c>
      <c r="K7" s="172">
        <v>53862</v>
      </c>
      <c r="L7" s="170" t="s">
        <v>12</v>
      </c>
      <c r="M7" s="277"/>
      <c r="N7" s="278"/>
      <c r="O7" s="29" t="s">
        <v>1402</v>
      </c>
    </row>
    <row r="8" spans="1:15" s="29" customFormat="1" x14ac:dyDescent="0.25">
      <c r="A8" s="81" t="s">
        <v>152</v>
      </c>
      <c r="B8" s="165">
        <v>2024258170001</v>
      </c>
      <c r="C8" s="81" t="s">
        <v>153</v>
      </c>
      <c r="D8" s="81">
        <v>243</v>
      </c>
      <c r="E8" s="81" t="s">
        <v>154</v>
      </c>
      <c r="F8" s="81" t="s">
        <v>157</v>
      </c>
      <c r="G8" s="166">
        <v>1</v>
      </c>
      <c r="H8" s="166">
        <v>0</v>
      </c>
      <c r="I8" s="167">
        <f t="shared" si="0"/>
        <v>0</v>
      </c>
      <c r="J8" s="168" t="s">
        <v>8</v>
      </c>
      <c r="K8" s="168">
        <v>53862</v>
      </c>
      <c r="L8" s="51" t="s">
        <v>1170</v>
      </c>
      <c r="M8" s="277"/>
      <c r="N8" s="278"/>
      <c r="O8" s="29" t="s">
        <v>1402</v>
      </c>
    </row>
    <row r="9" spans="1:15" s="29" customFormat="1" x14ac:dyDescent="0.25">
      <c r="A9" s="170" t="s">
        <v>152</v>
      </c>
      <c r="B9" s="171">
        <v>2024258170001</v>
      </c>
      <c r="C9" s="170" t="s">
        <v>153</v>
      </c>
      <c r="D9" s="170">
        <v>243</v>
      </c>
      <c r="E9" s="170" t="s">
        <v>154</v>
      </c>
      <c r="F9" s="170" t="s">
        <v>158</v>
      </c>
      <c r="G9" s="86">
        <v>1</v>
      </c>
      <c r="H9" s="86">
        <v>0</v>
      </c>
      <c r="I9" s="84">
        <f t="shared" si="0"/>
        <v>0</v>
      </c>
      <c r="J9" s="172" t="s">
        <v>8</v>
      </c>
      <c r="K9" s="172">
        <v>53862</v>
      </c>
      <c r="L9" s="54" t="s">
        <v>1170</v>
      </c>
      <c r="M9" s="277"/>
      <c r="N9" s="278"/>
      <c r="O9" s="29" t="s">
        <v>1402</v>
      </c>
    </row>
    <row r="10" spans="1:15" s="29" customFormat="1" x14ac:dyDescent="0.25">
      <c r="A10" s="81" t="s">
        <v>152</v>
      </c>
      <c r="B10" s="165">
        <v>2024258170001</v>
      </c>
      <c r="C10" s="81" t="s">
        <v>153</v>
      </c>
      <c r="D10" s="81">
        <v>243</v>
      </c>
      <c r="E10" s="81" t="s">
        <v>154</v>
      </c>
      <c r="F10" s="81" t="s">
        <v>159</v>
      </c>
      <c r="G10" s="166">
        <v>1</v>
      </c>
      <c r="H10" s="166">
        <v>0</v>
      </c>
      <c r="I10" s="167">
        <f t="shared" si="0"/>
        <v>0</v>
      </c>
      <c r="J10" s="168" t="s">
        <v>8</v>
      </c>
      <c r="K10" s="168">
        <v>53862</v>
      </c>
      <c r="L10" s="51" t="s">
        <v>1170</v>
      </c>
      <c r="M10" s="277"/>
      <c r="N10" s="278"/>
      <c r="O10" s="29" t="s">
        <v>1402</v>
      </c>
    </row>
    <row r="11" spans="1:15" s="29" customFormat="1" x14ac:dyDescent="0.25">
      <c r="A11" s="170" t="s">
        <v>152</v>
      </c>
      <c r="B11" s="171">
        <v>2024258170001</v>
      </c>
      <c r="C11" s="170" t="s">
        <v>153</v>
      </c>
      <c r="D11" s="170">
        <v>243</v>
      </c>
      <c r="E11" s="170" t="s">
        <v>154</v>
      </c>
      <c r="F11" s="170" t="s">
        <v>160</v>
      </c>
      <c r="G11" s="86">
        <v>1</v>
      </c>
      <c r="H11" s="86">
        <v>1</v>
      </c>
      <c r="I11" s="84">
        <f t="shared" si="0"/>
        <v>1</v>
      </c>
      <c r="J11" s="172" t="s">
        <v>7</v>
      </c>
      <c r="K11" s="172">
        <v>53862</v>
      </c>
      <c r="L11" s="170"/>
      <c r="M11" s="277"/>
      <c r="N11" s="278"/>
      <c r="O11" s="29" t="s">
        <v>1402</v>
      </c>
    </row>
    <row r="12" spans="1:15" s="29" customFormat="1" x14ac:dyDescent="0.25">
      <c r="A12" s="81" t="s">
        <v>152</v>
      </c>
      <c r="B12" s="165">
        <v>2024258170001</v>
      </c>
      <c r="C12" s="81" t="s">
        <v>153</v>
      </c>
      <c r="D12" s="81">
        <v>243</v>
      </c>
      <c r="E12" s="81" t="s">
        <v>154</v>
      </c>
      <c r="F12" s="81" t="s">
        <v>161</v>
      </c>
      <c r="G12" s="166">
        <v>1</v>
      </c>
      <c r="H12" s="166">
        <v>1</v>
      </c>
      <c r="I12" s="167">
        <f t="shared" si="0"/>
        <v>1</v>
      </c>
      <c r="J12" s="168" t="s">
        <v>7</v>
      </c>
      <c r="K12" s="168">
        <v>53862</v>
      </c>
      <c r="L12" s="81"/>
      <c r="M12" s="277"/>
      <c r="N12" s="278"/>
      <c r="O12" s="29" t="s">
        <v>1402</v>
      </c>
    </row>
    <row r="13" spans="1:15" s="29" customFormat="1" x14ac:dyDescent="0.25">
      <c r="A13" s="170" t="s">
        <v>152</v>
      </c>
      <c r="B13" s="171">
        <v>2024258170001</v>
      </c>
      <c r="C13" s="170" t="s">
        <v>153</v>
      </c>
      <c r="D13" s="170">
        <v>243</v>
      </c>
      <c r="E13" s="170" t="s">
        <v>154</v>
      </c>
      <c r="F13" s="170" t="s">
        <v>162</v>
      </c>
      <c r="G13" s="86">
        <v>1</v>
      </c>
      <c r="H13" s="86">
        <v>1</v>
      </c>
      <c r="I13" s="84">
        <f t="shared" si="0"/>
        <v>1</v>
      </c>
      <c r="J13" s="172" t="s">
        <v>7</v>
      </c>
      <c r="K13" s="172">
        <v>53862</v>
      </c>
      <c r="L13" s="170"/>
      <c r="M13" s="277"/>
      <c r="N13" s="278"/>
      <c r="O13" s="29" t="s">
        <v>1402</v>
      </c>
    </row>
    <row r="14" spans="1:15" s="29" customFormat="1" x14ac:dyDescent="0.25">
      <c r="A14" s="81" t="s">
        <v>152</v>
      </c>
      <c r="B14" s="165">
        <v>202400000005461</v>
      </c>
      <c r="C14" s="81" t="s">
        <v>163</v>
      </c>
      <c r="D14" s="81">
        <v>244</v>
      </c>
      <c r="E14" s="81" t="s">
        <v>164</v>
      </c>
      <c r="F14" s="81" t="s">
        <v>165</v>
      </c>
      <c r="G14" s="166">
        <v>1</v>
      </c>
      <c r="H14" s="166">
        <v>1</v>
      </c>
      <c r="I14" s="167">
        <f t="shared" si="0"/>
        <v>1</v>
      </c>
      <c r="J14" s="168" t="s">
        <v>7</v>
      </c>
      <c r="K14" s="168">
        <v>53862</v>
      </c>
      <c r="L14" s="81"/>
      <c r="M14" s="183">
        <v>80000000</v>
      </c>
      <c r="N14" s="183">
        <v>78663655</v>
      </c>
      <c r="O14" s="29" t="s">
        <v>1402</v>
      </c>
    </row>
  </sheetData>
  <mergeCells count="3">
    <mergeCell ref="A2:H2"/>
    <mergeCell ref="M6:M13"/>
    <mergeCell ref="N6:N13"/>
  </mergeCells>
  <dataValidations count="1">
    <dataValidation type="list" allowBlank="1" sqref="J6:K14" xr:uid="{CBA1168C-228D-4594-8208-A84A0B9C798B}">
      <formula1>"No Iniciado,Iniciado,En Proceso,Retrasado,Completado"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5F92-14B0-4FEA-A93B-9AE5D078FA7B}">
  <dimension ref="A1:O29"/>
  <sheetViews>
    <sheetView workbookViewId="0">
      <selection activeCell="A6" sqref="A6"/>
    </sheetView>
  </sheetViews>
  <sheetFormatPr baseColWidth="10" defaultColWidth="9.140625" defaultRowHeight="15" x14ac:dyDescent="0.25"/>
  <cols>
    <col min="1" max="1" width="25" style="36" customWidth="1"/>
    <col min="2" max="2" width="19.7109375" style="36" customWidth="1"/>
    <col min="3" max="3" width="22" style="36" customWidth="1"/>
    <col min="4" max="4" width="12.28515625" style="36" customWidth="1"/>
    <col min="5" max="5" width="25" style="36" customWidth="1"/>
    <col min="6" max="6" width="59.85546875" style="36" customWidth="1"/>
    <col min="7" max="8" width="14" style="36" customWidth="1"/>
    <col min="9" max="9" width="12" style="36" customWidth="1"/>
    <col min="10" max="11" width="15" style="36" customWidth="1"/>
    <col min="12" max="12" width="33.140625" style="36" customWidth="1"/>
    <col min="13" max="14" width="23.7109375" style="36" customWidth="1"/>
    <col min="15" max="15" width="18.42578125" style="36" customWidth="1"/>
    <col min="16" max="16384" width="9.140625" style="36"/>
  </cols>
  <sheetData>
    <row r="1" spans="1:15" ht="25.5" x14ac:dyDescent="0.25">
      <c r="A1" s="78" t="s">
        <v>1349</v>
      </c>
      <c r="B1" s="189"/>
      <c r="C1" s="189"/>
      <c r="D1" s="189"/>
      <c r="G1" s="190"/>
      <c r="H1" s="190"/>
    </row>
    <row r="2" spans="1:15" ht="16.5" x14ac:dyDescent="0.25">
      <c r="A2" s="276" t="s">
        <v>21</v>
      </c>
      <c r="B2" s="276"/>
      <c r="C2" s="276"/>
      <c r="D2" s="276"/>
      <c r="E2" s="276"/>
      <c r="F2" s="276"/>
      <c r="G2" s="276"/>
      <c r="H2" s="276"/>
    </row>
    <row r="3" spans="1:15" x14ac:dyDescent="0.25">
      <c r="A3" s="36" t="s">
        <v>118</v>
      </c>
    </row>
    <row r="5" spans="1:15" ht="49.5" x14ac:dyDescent="0.25">
      <c r="A5" s="3" t="s">
        <v>0</v>
      </c>
      <c r="B5" s="3" t="s">
        <v>23</v>
      </c>
      <c r="C5" s="3" t="s">
        <v>22</v>
      </c>
      <c r="D5" s="3" t="s">
        <v>25</v>
      </c>
      <c r="E5" s="3" t="s">
        <v>2</v>
      </c>
      <c r="F5" s="3" t="s">
        <v>3</v>
      </c>
      <c r="G5" s="2" t="s">
        <v>1409</v>
      </c>
      <c r="H5" s="3" t="s">
        <v>4</v>
      </c>
      <c r="I5" s="3" t="s">
        <v>5</v>
      </c>
      <c r="J5" s="3" t="s">
        <v>6</v>
      </c>
      <c r="K5" s="3" t="s">
        <v>930</v>
      </c>
      <c r="L5" s="3" t="s">
        <v>19</v>
      </c>
      <c r="M5" s="23" t="s">
        <v>1407</v>
      </c>
      <c r="N5" s="23" t="s">
        <v>1408</v>
      </c>
      <c r="O5" s="2" t="s">
        <v>1346</v>
      </c>
    </row>
    <row r="6" spans="1:15" s="29" customFormat="1" x14ac:dyDescent="0.25">
      <c r="A6" s="51" t="s">
        <v>119</v>
      </c>
      <c r="B6" s="191">
        <v>2024258170054</v>
      </c>
      <c r="C6" s="51" t="s">
        <v>120</v>
      </c>
      <c r="D6" s="51">
        <v>37</v>
      </c>
      <c r="E6" s="51" t="s">
        <v>121</v>
      </c>
      <c r="F6" s="51" t="s">
        <v>122</v>
      </c>
      <c r="G6" s="192">
        <v>1</v>
      </c>
      <c r="H6" s="192">
        <v>0.7</v>
      </c>
      <c r="I6" s="193">
        <f>IF(G6&gt;0, H6/G6, 0)</f>
        <v>0.7</v>
      </c>
      <c r="J6" s="50" t="s">
        <v>947</v>
      </c>
      <c r="K6" s="50">
        <v>966</v>
      </c>
      <c r="L6" s="51" t="s">
        <v>1171</v>
      </c>
      <c r="M6" s="277">
        <v>202689080</v>
      </c>
      <c r="N6" s="278">
        <v>73858880</v>
      </c>
      <c r="O6" s="29" t="s">
        <v>1403</v>
      </c>
    </row>
    <row r="7" spans="1:15" s="29" customFormat="1" x14ac:dyDescent="0.25">
      <c r="A7" s="54" t="s">
        <v>119</v>
      </c>
      <c r="B7" s="194">
        <v>2024258170054</v>
      </c>
      <c r="C7" s="54" t="s">
        <v>120</v>
      </c>
      <c r="D7" s="54">
        <v>37</v>
      </c>
      <c r="E7" s="54" t="s">
        <v>121</v>
      </c>
      <c r="F7" s="54" t="s">
        <v>123</v>
      </c>
      <c r="G7" s="32">
        <v>1</v>
      </c>
      <c r="H7" s="32">
        <v>0.7</v>
      </c>
      <c r="I7" s="34">
        <f t="shared" ref="I7:I29" si="0">IF(G7&gt;0, H7/G7, 0)</f>
        <v>0.7</v>
      </c>
      <c r="J7" s="56" t="s">
        <v>947</v>
      </c>
      <c r="K7" s="56">
        <v>434</v>
      </c>
      <c r="L7" s="54" t="s">
        <v>1172</v>
      </c>
      <c r="M7" s="277"/>
      <c r="N7" s="278"/>
      <c r="O7" s="29" t="s">
        <v>1403</v>
      </c>
    </row>
    <row r="8" spans="1:15" s="29" customFormat="1" x14ac:dyDescent="0.25">
      <c r="A8" s="51" t="s">
        <v>119</v>
      </c>
      <c r="B8" s="191">
        <v>2024258170054</v>
      </c>
      <c r="C8" s="51" t="s">
        <v>120</v>
      </c>
      <c r="D8" s="51">
        <v>37</v>
      </c>
      <c r="E8" s="51" t="s">
        <v>121</v>
      </c>
      <c r="F8" s="51" t="s">
        <v>124</v>
      </c>
      <c r="G8" s="192">
        <v>1</v>
      </c>
      <c r="H8" s="192">
        <v>0</v>
      </c>
      <c r="I8" s="193">
        <f t="shared" si="0"/>
        <v>0</v>
      </c>
      <c r="J8" s="50" t="s">
        <v>10</v>
      </c>
      <c r="K8" s="50"/>
      <c r="L8" s="51" t="s">
        <v>1173</v>
      </c>
      <c r="M8" s="277"/>
      <c r="N8" s="278"/>
      <c r="O8" s="29" t="s">
        <v>1403</v>
      </c>
    </row>
    <row r="9" spans="1:15" x14ac:dyDescent="0.25">
      <c r="A9" s="195" t="s">
        <v>119</v>
      </c>
      <c r="B9" s="196">
        <v>2024258170054</v>
      </c>
      <c r="C9" s="195" t="s">
        <v>120</v>
      </c>
      <c r="D9" s="195">
        <v>40</v>
      </c>
      <c r="E9" s="195" t="s">
        <v>125</v>
      </c>
      <c r="F9" s="195" t="s">
        <v>126</v>
      </c>
      <c r="G9" s="197">
        <v>1</v>
      </c>
      <c r="H9" s="197">
        <v>0.7</v>
      </c>
      <c r="I9" s="198">
        <f t="shared" si="0"/>
        <v>0.7</v>
      </c>
      <c r="J9" s="199" t="s">
        <v>947</v>
      </c>
      <c r="K9" s="199">
        <v>1305</v>
      </c>
      <c r="L9" s="195" t="s">
        <v>1171</v>
      </c>
      <c r="M9" s="279">
        <v>497784955</v>
      </c>
      <c r="N9" s="280">
        <v>342001585</v>
      </c>
      <c r="O9" s="36" t="s">
        <v>1403</v>
      </c>
    </row>
    <row r="10" spans="1:15" x14ac:dyDescent="0.25">
      <c r="A10" s="195" t="s">
        <v>119</v>
      </c>
      <c r="B10" s="196">
        <v>2024258170054</v>
      </c>
      <c r="C10" s="195" t="s">
        <v>120</v>
      </c>
      <c r="D10" s="195">
        <v>40</v>
      </c>
      <c r="E10" s="195" t="s">
        <v>125</v>
      </c>
      <c r="F10" s="195" t="s">
        <v>127</v>
      </c>
      <c r="G10" s="197">
        <v>1</v>
      </c>
      <c r="H10" s="197">
        <v>0.9</v>
      </c>
      <c r="I10" s="198">
        <f t="shared" si="0"/>
        <v>0.9</v>
      </c>
      <c r="J10" s="199" t="s">
        <v>947</v>
      </c>
      <c r="K10" s="199">
        <v>433</v>
      </c>
      <c r="L10" s="195" t="s">
        <v>1174</v>
      </c>
      <c r="M10" s="279"/>
      <c r="N10" s="280"/>
      <c r="O10" s="36" t="s">
        <v>1403</v>
      </c>
    </row>
    <row r="11" spans="1:15" x14ac:dyDescent="0.25">
      <c r="A11" s="195" t="s">
        <v>119</v>
      </c>
      <c r="B11" s="196">
        <v>2024258170054</v>
      </c>
      <c r="C11" s="195" t="s">
        <v>120</v>
      </c>
      <c r="D11" s="195">
        <v>40</v>
      </c>
      <c r="E11" s="195" t="s">
        <v>125</v>
      </c>
      <c r="F11" s="195" t="s">
        <v>128</v>
      </c>
      <c r="G11" s="197">
        <v>1</v>
      </c>
      <c r="H11" s="197">
        <v>0</v>
      </c>
      <c r="I11" s="198">
        <f t="shared" si="0"/>
        <v>0</v>
      </c>
      <c r="J11" s="199" t="s">
        <v>10</v>
      </c>
      <c r="K11" s="199"/>
      <c r="L11" s="195" t="s">
        <v>1175</v>
      </c>
      <c r="M11" s="279"/>
      <c r="N11" s="280"/>
      <c r="O11" s="36" t="s">
        <v>1403</v>
      </c>
    </row>
    <row r="12" spans="1:15" s="29" customFormat="1" x14ac:dyDescent="0.25">
      <c r="A12" s="51" t="s">
        <v>119</v>
      </c>
      <c r="B12" s="191">
        <v>2024258170054</v>
      </c>
      <c r="C12" s="51" t="s">
        <v>120</v>
      </c>
      <c r="D12" s="51">
        <v>41</v>
      </c>
      <c r="E12" s="51" t="s">
        <v>129</v>
      </c>
      <c r="F12" s="51" t="s">
        <v>130</v>
      </c>
      <c r="G12" s="192">
        <v>1</v>
      </c>
      <c r="H12" s="192">
        <v>0.7</v>
      </c>
      <c r="I12" s="193">
        <f t="shared" si="0"/>
        <v>0.7</v>
      </c>
      <c r="J12" s="50" t="s">
        <v>947</v>
      </c>
      <c r="K12" s="50">
        <v>965</v>
      </c>
      <c r="L12" s="51" t="s">
        <v>1171</v>
      </c>
      <c r="M12" s="277">
        <v>682055030</v>
      </c>
      <c r="N12" s="278">
        <v>375690907</v>
      </c>
      <c r="O12" s="29" t="s">
        <v>1403</v>
      </c>
    </row>
    <row r="13" spans="1:15" s="29" customFormat="1" x14ac:dyDescent="0.25">
      <c r="A13" s="54" t="s">
        <v>119</v>
      </c>
      <c r="B13" s="194">
        <v>2024258170054</v>
      </c>
      <c r="C13" s="54" t="s">
        <v>120</v>
      </c>
      <c r="D13" s="54">
        <v>41</v>
      </c>
      <c r="E13" s="54" t="s">
        <v>129</v>
      </c>
      <c r="F13" s="54" t="s">
        <v>1176</v>
      </c>
      <c r="G13" s="32">
        <v>1</v>
      </c>
      <c r="H13" s="32">
        <v>0.7</v>
      </c>
      <c r="I13" s="34">
        <f t="shared" si="0"/>
        <v>0.7</v>
      </c>
      <c r="J13" s="56" t="s">
        <v>947</v>
      </c>
      <c r="K13" s="56">
        <v>433</v>
      </c>
      <c r="L13" s="54" t="s">
        <v>1172</v>
      </c>
      <c r="M13" s="277"/>
      <c r="N13" s="278"/>
      <c r="O13" s="29" t="s">
        <v>1403</v>
      </c>
    </row>
    <row r="14" spans="1:15" s="29" customFormat="1" x14ac:dyDescent="0.25">
      <c r="A14" s="51" t="s">
        <v>119</v>
      </c>
      <c r="B14" s="191">
        <v>2024258170054</v>
      </c>
      <c r="C14" s="51" t="s">
        <v>120</v>
      </c>
      <c r="D14" s="51">
        <v>41</v>
      </c>
      <c r="E14" s="51" t="s">
        <v>129</v>
      </c>
      <c r="F14" s="51" t="s">
        <v>131</v>
      </c>
      <c r="G14" s="192">
        <v>1</v>
      </c>
      <c r="H14" s="192">
        <v>0</v>
      </c>
      <c r="I14" s="193">
        <f t="shared" si="0"/>
        <v>0</v>
      </c>
      <c r="J14" s="50" t="s">
        <v>10</v>
      </c>
      <c r="K14" s="50"/>
      <c r="L14" s="54" t="s">
        <v>1175</v>
      </c>
      <c r="M14" s="277"/>
      <c r="N14" s="278"/>
      <c r="O14" s="29" t="s">
        <v>1403</v>
      </c>
    </row>
    <row r="15" spans="1:15" s="29" customFormat="1" x14ac:dyDescent="0.25">
      <c r="A15" s="51" t="s">
        <v>119</v>
      </c>
      <c r="B15" s="191">
        <v>2024258170054</v>
      </c>
      <c r="C15" s="51" t="s">
        <v>120</v>
      </c>
      <c r="D15" s="51">
        <v>41</v>
      </c>
      <c r="E15" s="51" t="s">
        <v>129</v>
      </c>
      <c r="F15" s="51" t="s">
        <v>132</v>
      </c>
      <c r="G15" s="192">
        <v>1</v>
      </c>
      <c r="H15" s="192">
        <v>0</v>
      </c>
      <c r="I15" s="193">
        <f t="shared" si="0"/>
        <v>0</v>
      </c>
      <c r="J15" s="50" t="s">
        <v>10</v>
      </c>
      <c r="K15" s="50"/>
      <c r="L15" s="51" t="s">
        <v>1177</v>
      </c>
      <c r="M15" s="277"/>
      <c r="N15" s="278"/>
      <c r="O15" s="29" t="s">
        <v>1403</v>
      </c>
    </row>
    <row r="16" spans="1:15" x14ac:dyDescent="0.25">
      <c r="A16" s="195" t="s">
        <v>119</v>
      </c>
      <c r="B16" s="196">
        <v>2024258170054</v>
      </c>
      <c r="C16" s="195" t="s">
        <v>120</v>
      </c>
      <c r="D16" s="195">
        <v>42</v>
      </c>
      <c r="E16" s="195" t="s">
        <v>133</v>
      </c>
      <c r="F16" s="195" t="s">
        <v>134</v>
      </c>
      <c r="G16" s="197">
        <v>1</v>
      </c>
      <c r="H16" s="197">
        <v>0.65</v>
      </c>
      <c r="I16" s="198">
        <f t="shared" si="0"/>
        <v>0.65</v>
      </c>
      <c r="J16" s="199" t="s">
        <v>947</v>
      </c>
      <c r="K16" s="199">
        <v>4278</v>
      </c>
      <c r="L16" s="195" t="s">
        <v>1178</v>
      </c>
      <c r="M16" s="200">
        <v>681561279</v>
      </c>
      <c r="N16" s="200">
        <v>367089000</v>
      </c>
      <c r="O16" s="36" t="s">
        <v>1403</v>
      </c>
    </row>
    <row r="17" spans="1:15" s="29" customFormat="1" x14ac:dyDescent="0.25">
      <c r="A17" s="51" t="s">
        <v>119</v>
      </c>
      <c r="B17" s="191">
        <v>202400000006244</v>
      </c>
      <c r="C17" s="51" t="s">
        <v>135</v>
      </c>
      <c r="D17" s="51">
        <v>35</v>
      </c>
      <c r="E17" s="51" t="s">
        <v>136</v>
      </c>
      <c r="F17" s="51" t="s">
        <v>137</v>
      </c>
      <c r="G17" s="192">
        <v>1</v>
      </c>
      <c r="H17" s="192">
        <v>0.5</v>
      </c>
      <c r="I17" s="193">
        <f t="shared" si="0"/>
        <v>0.5</v>
      </c>
      <c r="J17" s="50" t="s">
        <v>947</v>
      </c>
      <c r="K17" s="50">
        <v>11559</v>
      </c>
      <c r="L17" s="51"/>
      <c r="M17" s="201">
        <v>15504400469</v>
      </c>
      <c r="N17" s="201">
        <v>9074920769.0599995</v>
      </c>
      <c r="O17" s="29" t="s">
        <v>1403</v>
      </c>
    </row>
    <row r="18" spans="1:15" x14ac:dyDescent="0.25">
      <c r="A18" s="195" t="s">
        <v>119</v>
      </c>
      <c r="B18" s="196">
        <v>202400000006244</v>
      </c>
      <c r="C18" s="195" t="s">
        <v>135</v>
      </c>
      <c r="D18" s="195">
        <v>36</v>
      </c>
      <c r="E18" s="195" t="s">
        <v>138</v>
      </c>
      <c r="F18" s="195" t="s">
        <v>1179</v>
      </c>
      <c r="G18" s="197">
        <v>1</v>
      </c>
      <c r="H18" s="197">
        <v>0.7</v>
      </c>
      <c r="I18" s="198">
        <f t="shared" si="0"/>
        <v>0.7</v>
      </c>
      <c r="J18" s="199" t="s">
        <v>947</v>
      </c>
      <c r="K18" s="199">
        <v>360</v>
      </c>
      <c r="L18" s="195"/>
      <c r="M18" s="279">
        <v>303514953</v>
      </c>
      <c r="N18" s="280">
        <v>192178415.34</v>
      </c>
      <c r="O18" s="36" t="s">
        <v>1403</v>
      </c>
    </row>
    <row r="19" spans="1:15" x14ac:dyDescent="0.25">
      <c r="A19" s="195" t="s">
        <v>119</v>
      </c>
      <c r="B19" s="196">
        <v>202400000006244</v>
      </c>
      <c r="C19" s="195" t="s">
        <v>135</v>
      </c>
      <c r="D19" s="195">
        <v>36</v>
      </c>
      <c r="E19" s="195" t="s">
        <v>138</v>
      </c>
      <c r="F19" s="195" t="s">
        <v>139</v>
      </c>
      <c r="G19" s="197">
        <v>1</v>
      </c>
      <c r="H19" s="197">
        <v>0.5</v>
      </c>
      <c r="I19" s="198">
        <f t="shared" si="0"/>
        <v>0.5</v>
      </c>
      <c r="J19" s="199" t="s">
        <v>947</v>
      </c>
      <c r="K19" s="199">
        <v>11559</v>
      </c>
      <c r="L19" s="195"/>
      <c r="M19" s="279"/>
      <c r="N19" s="280"/>
      <c r="O19" s="36" t="s">
        <v>1403</v>
      </c>
    </row>
    <row r="20" spans="1:15" x14ac:dyDescent="0.25">
      <c r="A20" s="195" t="s">
        <v>119</v>
      </c>
      <c r="B20" s="196">
        <v>202400000006244</v>
      </c>
      <c r="C20" s="195" t="s">
        <v>135</v>
      </c>
      <c r="D20" s="195">
        <v>36</v>
      </c>
      <c r="E20" s="195" t="s">
        <v>138</v>
      </c>
      <c r="F20" s="195" t="s">
        <v>140</v>
      </c>
      <c r="G20" s="197">
        <v>1</v>
      </c>
      <c r="H20" s="197">
        <v>0</v>
      </c>
      <c r="I20" s="198">
        <f t="shared" si="0"/>
        <v>0</v>
      </c>
      <c r="J20" s="199" t="s">
        <v>10</v>
      </c>
      <c r="K20" s="199"/>
      <c r="L20" s="195"/>
      <c r="M20" s="279"/>
      <c r="N20" s="280"/>
      <c r="O20" s="36" t="s">
        <v>1403</v>
      </c>
    </row>
    <row r="21" spans="1:15" x14ac:dyDescent="0.25">
      <c r="A21" s="195" t="s">
        <v>119</v>
      </c>
      <c r="B21" s="196">
        <v>202400000006244</v>
      </c>
      <c r="C21" s="195" t="s">
        <v>135</v>
      </c>
      <c r="D21" s="195">
        <v>36</v>
      </c>
      <c r="E21" s="195" t="s">
        <v>138</v>
      </c>
      <c r="F21" s="195" t="s">
        <v>141</v>
      </c>
      <c r="G21" s="197">
        <v>1</v>
      </c>
      <c r="H21" s="197">
        <v>0</v>
      </c>
      <c r="I21" s="198">
        <f t="shared" si="0"/>
        <v>0</v>
      </c>
      <c r="J21" s="199" t="s">
        <v>10</v>
      </c>
      <c r="K21" s="199"/>
      <c r="L21" s="195" t="s">
        <v>1180</v>
      </c>
      <c r="M21" s="279"/>
      <c r="N21" s="280"/>
      <c r="O21" s="36" t="s">
        <v>1403</v>
      </c>
    </row>
    <row r="22" spans="1:15" s="29" customFormat="1" x14ac:dyDescent="0.25">
      <c r="A22" s="54" t="s">
        <v>119</v>
      </c>
      <c r="B22" s="194">
        <v>202400000006244</v>
      </c>
      <c r="C22" s="54" t="s">
        <v>135</v>
      </c>
      <c r="D22" s="54">
        <v>38</v>
      </c>
      <c r="E22" s="54" t="s">
        <v>142</v>
      </c>
      <c r="F22" s="54" t="s">
        <v>143</v>
      </c>
      <c r="G22" s="32">
        <v>1</v>
      </c>
      <c r="H22" s="32">
        <v>0</v>
      </c>
      <c r="I22" s="34">
        <f t="shared" si="0"/>
        <v>0</v>
      </c>
      <c r="J22" s="56" t="s">
        <v>10</v>
      </c>
      <c r="K22" s="56"/>
      <c r="L22" s="54" t="s">
        <v>1181</v>
      </c>
      <c r="M22" s="281">
        <v>571308645</v>
      </c>
      <c r="N22" s="281">
        <v>361127326</v>
      </c>
      <c r="O22" s="29" t="s">
        <v>1403</v>
      </c>
    </row>
    <row r="23" spans="1:15" s="29" customFormat="1" x14ac:dyDescent="0.25">
      <c r="A23" s="54" t="s">
        <v>119</v>
      </c>
      <c r="B23" s="194">
        <v>202400000006244</v>
      </c>
      <c r="C23" s="54" t="s">
        <v>135</v>
      </c>
      <c r="D23" s="54">
        <v>38</v>
      </c>
      <c r="E23" s="54" t="s">
        <v>142</v>
      </c>
      <c r="F23" s="54" t="s">
        <v>144</v>
      </c>
      <c r="G23" s="32">
        <v>1</v>
      </c>
      <c r="H23" s="32">
        <v>0.5</v>
      </c>
      <c r="I23" s="34">
        <f t="shared" si="0"/>
        <v>0.5</v>
      </c>
      <c r="J23" s="56" t="s">
        <v>947</v>
      </c>
      <c r="K23" s="56"/>
      <c r="L23" s="54" t="s">
        <v>1182</v>
      </c>
      <c r="M23" s="281"/>
      <c r="N23" s="281"/>
      <c r="O23" s="29" t="s">
        <v>1403</v>
      </c>
    </row>
    <row r="24" spans="1:15" s="29" customFormat="1" x14ac:dyDescent="0.25">
      <c r="A24" s="51" t="s">
        <v>119</v>
      </c>
      <c r="B24" s="191">
        <v>202400000006244</v>
      </c>
      <c r="C24" s="51" t="s">
        <v>135</v>
      </c>
      <c r="D24" s="54">
        <v>38</v>
      </c>
      <c r="E24" s="54" t="s">
        <v>142</v>
      </c>
      <c r="F24" s="29" t="s">
        <v>145</v>
      </c>
      <c r="G24" s="32">
        <v>1</v>
      </c>
      <c r="H24" s="32">
        <v>0</v>
      </c>
      <c r="I24" s="34">
        <f t="shared" si="0"/>
        <v>0</v>
      </c>
      <c r="J24" s="56" t="s">
        <v>10</v>
      </c>
      <c r="K24" s="50"/>
      <c r="L24" s="29" t="s">
        <v>1183</v>
      </c>
      <c r="M24" s="281"/>
      <c r="N24" s="281"/>
      <c r="O24" s="29" t="s">
        <v>1403</v>
      </c>
    </row>
    <row r="25" spans="1:15" x14ac:dyDescent="0.25">
      <c r="A25" s="195" t="s">
        <v>119</v>
      </c>
      <c r="B25" s="196">
        <v>202400000006244</v>
      </c>
      <c r="C25" s="195" t="s">
        <v>135</v>
      </c>
      <c r="D25" s="195">
        <v>39</v>
      </c>
      <c r="E25" s="195" t="s">
        <v>146</v>
      </c>
      <c r="F25" s="36" t="s">
        <v>147</v>
      </c>
      <c r="G25" s="197">
        <v>1</v>
      </c>
      <c r="H25" s="197">
        <v>0</v>
      </c>
      <c r="I25" s="198">
        <f t="shared" si="0"/>
        <v>0</v>
      </c>
      <c r="J25" s="199" t="s">
        <v>947</v>
      </c>
      <c r="K25" s="199"/>
      <c r="L25" s="195" t="s">
        <v>1171</v>
      </c>
      <c r="M25" s="280">
        <v>564537289</v>
      </c>
      <c r="N25" s="280">
        <v>194597515</v>
      </c>
      <c r="O25" s="36" t="s">
        <v>1403</v>
      </c>
    </row>
    <row r="26" spans="1:15" x14ac:dyDescent="0.25">
      <c r="A26" s="195" t="s">
        <v>119</v>
      </c>
      <c r="B26" s="196">
        <v>202400000006244</v>
      </c>
      <c r="C26" s="195" t="s">
        <v>135</v>
      </c>
      <c r="D26" s="195">
        <v>39</v>
      </c>
      <c r="E26" s="195" t="s">
        <v>146</v>
      </c>
      <c r="F26" s="36" t="s">
        <v>148</v>
      </c>
      <c r="G26" s="197">
        <v>1</v>
      </c>
      <c r="H26" s="197">
        <v>0</v>
      </c>
      <c r="I26" s="198">
        <f t="shared" si="0"/>
        <v>0</v>
      </c>
      <c r="J26" s="199" t="s">
        <v>10</v>
      </c>
      <c r="K26" s="199"/>
      <c r="L26" s="195" t="s">
        <v>1175</v>
      </c>
      <c r="M26" s="280"/>
      <c r="N26" s="280"/>
      <c r="O26" s="36" t="s">
        <v>1403</v>
      </c>
    </row>
    <row r="27" spans="1:15" x14ac:dyDescent="0.25">
      <c r="A27" s="195" t="s">
        <v>119</v>
      </c>
      <c r="B27" s="196">
        <v>202400000006244</v>
      </c>
      <c r="C27" s="195" t="s">
        <v>135</v>
      </c>
      <c r="D27" s="195">
        <v>39</v>
      </c>
      <c r="E27" s="195" t="s">
        <v>146</v>
      </c>
      <c r="F27" s="36" t="s">
        <v>149</v>
      </c>
      <c r="G27" s="197">
        <v>1</v>
      </c>
      <c r="H27" s="197">
        <v>0</v>
      </c>
      <c r="I27" s="198">
        <f t="shared" si="0"/>
        <v>0</v>
      </c>
      <c r="J27" s="199" t="s">
        <v>10</v>
      </c>
      <c r="K27" s="199"/>
      <c r="M27" s="280"/>
      <c r="N27" s="280"/>
      <c r="O27" s="36" t="s">
        <v>1403</v>
      </c>
    </row>
    <row r="28" spans="1:15" x14ac:dyDescent="0.25">
      <c r="A28" s="195" t="s">
        <v>119</v>
      </c>
      <c r="B28" s="196">
        <v>202400000006244</v>
      </c>
      <c r="C28" s="195" t="s">
        <v>135</v>
      </c>
      <c r="D28" s="195">
        <v>39</v>
      </c>
      <c r="E28" s="195" t="s">
        <v>146</v>
      </c>
      <c r="F28" s="36" t="s">
        <v>141</v>
      </c>
      <c r="G28" s="197">
        <v>1</v>
      </c>
      <c r="H28" s="197">
        <v>0</v>
      </c>
      <c r="I28" s="198">
        <f t="shared" si="0"/>
        <v>0</v>
      </c>
      <c r="J28" s="199" t="s">
        <v>10</v>
      </c>
      <c r="K28" s="199"/>
      <c r="L28" s="195" t="s">
        <v>1184</v>
      </c>
      <c r="M28" s="280"/>
      <c r="N28" s="280"/>
      <c r="O28" s="36" t="s">
        <v>1403</v>
      </c>
    </row>
    <row r="29" spans="1:15" x14ac:dyDescent="0.25">
      <c r="A29" s="195" t="s">
        <v>119</v>
      </c>
      <c r="B29" s="196">
        <v>202400000006244</v>
      </c>
      <c r="C29" s="195" t="s">
        <v>135</v>
      </c>
      <c r="D29" s="195">
        <v>39</v>
      </c>
      <c r="E29" s="195" t="s">
        <v>146</v>
      </c>
      <c r="F29" s="36" t="s">
        <v>150</v>
      </c>
      <c r="G29" s="197">
        <v>1</v>
      </c>
      <c r="H29" s="197">
        <v>0.7</v>
      </c>
      <c r="I29" s="198">
        <f t="shared" si="0"/>
        <v>0.7</v>
      </c>
      <c r="J29" s="199" t="s">
        <v>947</v>
      </c>
      <c r="K29" s="199">
        <v>17</v>
      </c>
      <c r="L29" s="195" t="s">
        <v>1185</v>
      </c>
      <c r="M29" s="280"/>
      <c r="N29" s="280"/>
      <c r="O29" s="36" t="s">
        <v>1403</v>
      </c>
    </row>
  </sheetData>
  <mergeCells count="13">
    <mergeCell ref="M25:M29"/>
    <mergeCell ref="N25:N29"/>
    <mergeCell ref="M12:M15"/>
    <mergeCell ref="N12:N15"/>
    <mergeCell ref="M18:M21"/>
    <mergeCell ref="N18:N21"/>
    <mergeCell ref="M22:M24"/>
    <mergeCell ref="N22:N24"/>
    <mergeCell ref="A2:H2"/>
    <mergeCell ref="M6:M8"/>
    <mergeCell ref="N6:N8"/>
    <mergeCell ref="M9:M11"/>
    <mergeCell ref="N9:N11"/>
  </mergeCells>
  <dataValidations count="1">
    <dataValidation type="list" allowBlank="1" sqref="J6:K29" xr:uid="{16A0DF66-640C-468F-A094-C7C6D2B71DB6}">
      <formula1>"No Iniciado,Iniciado,En Proceso,Retrasado,Completado"</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82E9-7593-493C-90C7-42B9BA8C6BCD}">
  <dimension ref="A1:O53"/>
  <sheetViews>
    <sheetView workbookViewId="0">
      <selection activeCell="A6" sqref="A6"/>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0" width="15" customWidth="1"/>
    <col min="11" max="11" width="15" style="63" customWidth="1"/>
    <col min="12" max="12" width="57.140625" customWidth="1"/>
    <col min="13" max="14" width="22" customWidth="1"/>
    <col min="15" max="15" width="15.42578125" customWidth="1"/>
  </cols>
  <sheetData>
    <row r="1" spans="1:15" ht="25.5" x14ac:dyDescent="0.5">
      <c r="A1" s="1" t="s">
        <v>1349</v>
      </c>
      <c r="B1" s="66"/>
      <c r="C1" s="66"/>
      <c r="D1" s="66"/>
    </row>
    <row r="2" spans="1:15" ht="35.25" customHeight="1" x14ac:dyDescent="0.3">
      <c r="A2" s="282" t="s">
        <v>21</v>
      </c>
      <c r="B2" s="282"/>
      <c r="C2" s="282"/>
      <c r="D2" s="282"/>
      <c r="E2" s="282"/>
      <c r="F2" s="282"/>
      <c r="G2" s="282"/>
      <c r="H2" s="282"/>
    </row>
    <row r="3" spans="1:15" x14ac:dyDescent="0.25">
      <c r="A3" t="s">
        <v>67</v>
      </c>
    </row>
    <row r="5" spans="1:15" ht="32.1" customHeight="1" x14ac:dyDescent="0.25">
      <c r="A5" s="67" t="s">
        <v>0</v>
      </c>
      <c r="B5" s="67" t="s">
        <v>23</v>
      </c>
      <c r="C5" s="67" t="s">
        <v>22</v>
      </c>
      <c r="D5" s="2" t="s">
        <v>25</v>
      </c>
      <c r="E5" s="67" t="s">
        <v>2</v>
      </c>
      <c r="F5" s="67" t="s">
        <v>3</v>
      </c>
      <c r="G5" s="2" t="s">
        <v>1409</v>
      </c>
      <c r="H5" s="67" t="s">
        <v>4</v>
      </c>
      <c r="I5" s="67" t="s">
        <v>5</v>
      </c>
      <c r="J5" s="67" t="s">
        <v>6</v>
      </c>
      <c r="K5" s="67" t="s">
        <v>929</v>
      </c>
      <c r="L5" s="67" t="s">
        <v>19</v>
      </c>
      <c r="M5" s="23" t="s">
        <v>1407</v>
      </c>
      <c r="N5" s="23" t="s">
        <v>1408</v>
      </c>
      <c r="O5" s="2" t="s">
        <v>1346</v>
      </c>
    </row>
    <row r="6" spans="1:15" s="11" customFormat="1" x14ac:dyDescent="0.25">
      <c r="A6" s="68" t="s">
        <v>68</v>
      </c>
      <c r="B6" s="69">
        <v>202400000007013</v>
      </c>
      <c r="C6" s="68" t="s">
        <v>69</v>
      </c>
      <c r="D6" s="68">
        <v>210</v>
      </c>
      <c r="E6" s="68" t="s">
        <v>70</v>
      </c>
      <c r="F6" s="68" t="s">
        <v>71</v>
      </c>
      <c r="G6" s="70">
        <v>3</v>
      </c>
      <c r="H6" s="70">
        <v>3</v>
      </c>
      <c r="I6" s="71">
        <f>IF(G6&gt;0, H6/G6, 0)</f>
        <v>1</v>
      </c>
      <c r="J6" s="72" t="s">
        <v>7</v>
      </c>
      <c r="K6" s="72">
        <v>3</v>
      </c>
      <c r="L6" s="68" t="s">
        <v>1248</v>
      </c>
      <c r="M6" s="368">
        <v>171268174</v>
      </c>
      <c r="N6" s="367">
        <v>107979669</v>
      </c>
      <c r="O6" s="11" t="s">
        <v>1404</v>
      </c>
    </row>
    <row r="7" spans="1:15" s="11" customFormat="1" x14ac:dyDescent="0.25">
      <c r="A7" s="68" t="s">
        <v>68</v>
      </c>
      <c r="B7" s="69">
        <v>202400000007013</v>
      </c>
      <c r="C7" s="68" t="s">
        <v>69</v>
      </c>
      <c r="D7" s="68">
        <v>210</v>
      </c>
      <c r="E7" s="68" t="s">
        <v>70</v>
      </c>
      <c r="F7" s="68" t="s">
        <v>73</v>
      </c>
      <c r="G7" s="70">
        <v>1</v>
      </c>
      <c r="H7" s="70">
        <v>1</v>
      </c>
      <c r="I7" s="71">
        <f t="shared" ref="I7:I49" si="0">IF(G7&gt;0, H7/G7, 0)</f>
        <v>1</v>
      </c>
      <c r="J7" s="72" t="s">
        <v>8</v>
      </c>
      <c r="K7" s="72">
        <v>19</v>
      </c>
      <c r="L7" s="68" t="s">
        <v>1249</v>
      </c>
      <c r="M7" s="368"/>
      <c r="N7" s="367"/>
      <c r="O7" s="11" t="s">
        <v>1404</v>
      </c>
    </row>
    <row r="8" spans="1:15" s="333" customFormat="1" x14ac:dyDescent="0.25">
      <c r="A8" s="360" t="s">
        <v>68</v>
      </c>
      <c r="B8" s="361">
        <v>202400000007013</v>
      </c>
      <c r="C8" s="360" t="s">
        <v>69</v>
      </c>
      <c r="D8" s="360">
        <v>212</v>
      </c>
      <c r="E8" s="360" t="s">
        <v>74</v>
      </c>
      <c r="F8" s="360" t="s">
        <v>75</v>
      </c>
      <c r="G8" s="362">
        <v>2</v>
      </c>
      <c r="H8" s="362">
        <v>2</v>
      </c>
      <c r="I8" s="363">
        <f t="shared" si="0"/>
        <v>1</v>
      </c>
      <c r="J8" s="364" t="s">
        <v>7</v>
      </c>
      <c r="K8" s="364">
        <v>2</v>
      </c>
      <c r="L8" s="360" t="s">
        <v>1250</v>
      </c>
      <c r="M8" s="370">
        <v>1063004456</v>
      </c>
      <c r="N8" s="369">
        <v>273265051</v>
      </c>
      <c r="O8" s="333" t="s">
        <v>1404</v>
      </c>
    </row>
    <row r="9" spans="1:15" s="333" customFormat="1" x14ac:dyDescent="0.25">
      <c r="A9" s="360" t="s">
        <v>68</v>
      </c>
      <c r="B9" s="361">
        <v>202400000007013</v>
      </c>
      <c r="C9" s="360" t="s">
        <v>69</v>
      </c>
      <c r="D9" s="360">
        <v>212</v>
      </c>
      <c r="E9" s="360" t="s">
        <v>74</v>
      </c>
      <c r="F9" s="360" t="s">
        <v>76</v>
      </c>
      <c r="G9" s="362">
        <v>1</v>
      </c>
      <c r="H9" s="362">
        <v>1</v>
      </c>
      <c r="I9" s="363">
        <f t="shared" si="0"/>
        <v>1</v>
      </c>
      <c r="J9" s="364" t="s">
        <v>7</v>
      </c>
      <c r="K9" s="364">
        <v>264</v>
      </c>
      <c r="L9" s="360" t="s">
        <v>1251</v>
      </c>
      <c r="M9" s="370"/>
      <c r="N9" s="369"/>
      <c r="O9" s="333" t="s">
        <v>1404</v>
      </c>
    </row>
    <row r="10" spans="1:15" s="333" customFormat="1" x14ac:dyDescent="0.25">
      <c r="A10" s="360" t="s">
        <v>68</v>
      </c>
      <c r="B10" s="361">
        <v>202400000007013</v>
      </c>
      <c r="C10" s="360" t="s">
        <v>69</v>
      </c>
      <c r="D10" s="360">
        <v>212</v>
      </c>
      <c r="E10" s="360" t="s">
        <v>74</v>
      </c>
      <c r="F10" s="360" t="s">
        <v>77</v>
      </c>
      <c r="G10" s="362">
        <v>3</v>
      </c>
      <c r="H10" s="362">
        <v>3</v>
      </c>
      <c r="I10" s="363">
        <f t="shared" si="0"/>
        <v>1</v>
      </c>
      <c r="J10" s="364" t="s">
        <v>7</v>
      </c>
      <c r="K10" s="364">
        <v>3</v>
      </c>
      <c r="L10" s="360" t="s">
        <v>1248</v>
      </c>
      <c r="M10" s="370"/>
      <c r="N10" s="369"/>
      <c r="O10" s="333" t="s">
        <v>1404</v>
      </c>
    </row>
    <row r="11" spans="1:15" s="333" customFormat="1" x14ac:dyDescent="0.25">
      <c r="A11" s="360" t="s">
        <v>68</v>
      </c>
      <c r="B11" s="361">
        <v>202400000007013</v>
      </c>
      <c r="C11" s="360" t="s">
        <v>69</v>
      </c>
      <c r="D11" s="360">
        <v>212</v>
      </c>
      <c r="E11" s="360" t="s">
        <v>74</v>
      </c>
      <c r="F11" s="360" t="s">
        <v>78</v>
      </c>
      <c r="G11" s="362">
        <v>1</v>
      </c>
      <c r="H11" s="362">
        <v>1</v>
      </c>
      <c r="I11" s="363">
        <f t="shared" si="0"/>
        <v>1</v>
      </c>
      <c r="J11" s="364" t="s">
        <v>8</v>
      </c>
      <c r="K11" s="364">
        <v>0</v>
      </c>
      <c r="L11" s="360" t="s">
        <v>1249</v>
      </c>
      <c r="M11" s="370"/>
      <c r="N11" s="369"/>
      <c r="O11" s="333" t="s">
        <v>1404</v>
      </c>
    </row>
    <row r="12" spans="1:15" s="333" customFormat="1" x14ac:dyDescent="0.25">
      <c r="A12" s="360" t="s">
        <v>68</v>
      </c>
      <c r="B12" s="361">
        <v>202400000007013</v>
      </c>
      <c r="C12" s="360" t="s">
        <v>69</v>
      </c>
      <c r="D12" s="360">
        <v>212</v>
      </c>
      <c r="E12" s="360" t="s">
        <v>74</v>
      </c>
      <c r="F12" s="360" t="s">
        <v>79</v>
      </c>
      <c r="G12" s="362">
        <v>1</v>
      </c>
      <c r="H12" s="362">
        <v>0</v>
      </c>
      <c r="I12" s="363">
        <f t="shared" si="0"/>
        <v>0</v>
      </c>
      <c r="J12" s="364" t="s">
        <v>10</v>
      </c>
      <c r="K12" s="364">
        <v>0</v>
      </c>
      <c r="L12" s="360" t="s">
        <v>1252</v>
      </c>
      <c r="M12" s="370"/>
      <c r="N12" s="369"/>
      <c r="O12" s="333" t="s">
        <v>1404</v>
      </c>
    </row>
    <row r="13" spans="1:15" s="333" customFormat="1" x14ac:dyDescent="0.25">
      <c r="A13" s="360" t="s">
        <v>68</v>
      </c>
      <c r="B13" s="361">
        <v>202400000007013</v>
      </c>
      <c r="C13" s="360" t="s">
        <v>69</v>
      </c>
      <c r="D13" s="360">
        <v>212</v>
      </c>
      <c r="E13" s="360" t="s">
        <v>74</v>
      </c>
      <c r="F13" s="360" t="s">
        <v>81</v>
      </c>
      <c r="G13" s="362">
        <v>1</v>
      </c>
      <c r="H13" s="362">
        <v>1</v>
      </c>
      <c r="I13" s="363">
        <f t="shared" si="0"/>
        <v>1</v>
      </c>
      <c r="J13" s="364" t="s">
        <v>7</v>
      </c>
      <c r="K13" s="364">
        <v>264</v>
      </c>
      <c r="L13" s="360" t="s">
        <v>1253</v>
      </c>
      <c r="M13" s="370"/>
      <c r="N13" s="369"/>
      <c r="O13" s="333" t="s">
        <v>1404</v>
      </c>
    </row>
    <row r="14" spans="1:15" s="333" customFormat="1" x14ac:dyDescent="0.25">
      <c r="A14" s="360" t="s">
        <v>68</v>
      </c>
      <c r="B14" s="361">
        <v>202400000007013</v>
      </c>
      <c r="C14" s="360" t="s">
        <v>69</v>
      </c>
      <c r="D14" s="360">
        <v>212</v>
      </c>
      <c r="E14" s="360" t="s">
        <v>74</v>
      </c>
      <c r="F14" s="360" t="s">
        <v>82</v>
      </c>
      <c r="G14" s="362">
        <v>1</v>
      </c>
      <c r="H14" s="362">
        <v>1</v>
      </c>
      <c r="I14" s="363">
        <f t="shared" si="0"/>
        <v>1</v>
      </c>
      <c r="J14" s="364" t="s">
        <v>7</v>
      </c>
      <c r="K14" s="364">
        <v>264</v>
      </c>
      <c r="L14" s="360" t="s">
        <v>1254</v>
      </c>
      <c r="M14" s="370"/>
      <c r="N14" s="369"/>
      <c r="O14" s="333" t="s">
        <v>1404</v>
      </c>
    </row>
    <row r="15" spans="1:15" s="333" customFormat="1" x14ac:dyDescent="0.25">
      <c r="A15" s="360" t="s">
        <v>68</v>
      </c>
      <c r="B15" s="361">
        <v>202400000007013</v>
      </c>
      <c r="C15" s="360" t="s">
        <v>69</v>
      </c>
      <c r="D15" s="360">
        <v>212</v>
      </c>
      <c r="E15" s="360" t="s">
        <v>74</v>
      </c>
      <c r="F15" s="360" t="s">
        <v>84</v>
      </c>
      <c r="G15" s="362">
        <v>1</v>
      </c>
      <c r="H15" s="362">
        <v>0</v>
      </c>
      <c r="I15" s="363">
        <f t="shared" si="0"/>
        <v>0</v>
      </c>
      <c r="J15" s="364" t="s">
        <v>8</v>
      </c>
      <c r="K15" s="364">
        <v>0</v>
      </c>
      <c r="L15" s="360" t="s">
        <v>1255</v>
      </c>
      <c r="M15" s="370"/>
      <c r="N15" s="369"/>
      <c r="O15" s="333" t="s">
        <v>1404</v>
      </c>
    </row>
    <row r="16" spans="1:15" s="333" customFormat="1" x14ac:dyDescent="0.25">
      <c r="A16" s="360" t="s">
        <v>68</v>
      </c>
      <c r="B16" s="361">
        <v>202400000007013</v>
      </c>
      <c r="C16" s="360" t="s">
        <v>69</v>
      </c>
      <c r="D16" s="360">
        <v>212</v>
      </c>
      <c r="E16" s="360" t="s">
        <v>74</v>
      </c>
      <c r="F16" s="360" t="s">
        <v>85</v>
      </c>
      <c r="G16" s="362">
        <v>1</v>
      </c>
      <c r="H16" s="362">
        <v>1</v>
      </c>
      <c r="I16" s="363">
        <f t="shared" si="0"/>
        <v>1</v>
      </c>
      <c r="J16" s="364" t="s">
        <v>8</v>
      </c>
      <c r="K16" s="364">
        <v>0</v>
      </c>
      <c r="L16" s="360" t="s">
        <v>1256</v>
      </c>
      <c r="M16" s="370"/>
      <c r="N16" s="369"/>
      <c r="O16" s="333" t="s">
        <v>1404</v>
      </c>
    </row>
    <row r="17" spans="1:15" s="333" customFormat="1" x14ac:dyDescent="0.25">
      <c r="A17" s="360" t="s">
        <v>68</v>
      </c>
      <c r="B17" s="361">
        <v>202400000007013</v>
      </c>
      <c r="C17" s="360" t="s">
        <v>69</v>
      </c>
      <c r="D17" s="360">
        <v>212</v>
      </c>
      <c r="E17" s="360" t="s">
        <v>74</v>
      </c>
      <c r="F17" s="360" t="s">
        <v>86</v>
      </c>
      <c r="G17" s="362">
        <v>1</v>
      </c>
      <c r="H17" s="362">
        <v>1</v>
      </c>
      <c r="I17" s="363">
        <f t="shared" si="0"/>
        <v>1</v>
      </c>
      <c r="J17" s="364" t="s">
        <v>10</v>
      </c>
      <c r="K17" s="364">
        <v>0</v>
      </c>
      <c r="L17" s="360" t="s">
        <v>1257</v>
      </c>
      <c r="M17" s="370"/>
      <c r="N17" s="369"/>
      <c r="O17" s="333" t="s">
        <v>1404</v>
      </c>
    </row>
    <row r="18" spans="1:15" s="11" customFormat="1" x14ac:dyDescent="0.25">
      <c r="A18" s="73" t="s">
        <v>68</v>
      </c>
      <c r="B18" s="124">
        <v>202400000007013</v>
      </c>
      <c r="C18" s="73" t="s">
        <v>69</v>
      </c>
      <c r="D18" s="73">
        <v>213</v>
      </c>
      <c r="E18" s="73" t="s">
        <v>87</v>
      </c>
      <c r="F18" s="73" t="s">
        <v>88</v>
      </c>
      <c r="G18" s="74">
        <v>3</v>
      </c>
      <c r="H18" s="74">
        <v>3</v>
      </c>
      <c r="I18" s="75">
        <f t="shared" si="0"/>
        <v>1</v>
      </c>
      <c r="J18" s="76" t="s">
        <v>7</v>
      </c>
      <c r="K18" s="61">
        <v>51605</v>
      </c>
      <c r="L18" s="11" t="s">
        <v>1258</v>
      </c>
      <c r="M18" s="258">
        <v>6791888114.8299999</v>
      </c>
      <c r="N18" s="258">
        <v>311338000</v>
      </c>
      <c r="O18" s="11" t="s">
        <v>1404</v>
      </c>
    </row>
    <row r="19" spans="1:15" s="11" customFormat="1" x14ac:dyDescent="0.25">
      <c r="A19" s="68" t="s">
        <v>68</v>
      </c>
      <c r="B19" s="69">
        <v>202400000007013</v>
      </c>
      <c r="C19" s="68" t="s">
        <v>69</v>
      </c>
      <c r="D19" s="73">
        <v>213</v>
      </c>
      <c r="E19" s="73" t="s">
        <v>87</v>
      </c>
      <c r="F19" s="68" t="s">
        <v>89</v>
      </c>
      <c r="G19" s="74">
        <v>1</v>
      </c>
      <c r="H19" s="74">
        <v>1</v>
      </c>
      <c r="I19" s="75">
        <f t="shared" si="0"/>
        <v>1</v>
      </c>
      <c r="J19" s="72" t="s">
        <v>7</v>
      </c>
      <c r="K19" s="72">
        <v>8272</v>
      </c>
      <c r="L19" s="68" t="s">
        <v>1259</v>
      </c>
      <c r="M19" s="258"/>
      <c r="N19" s="258"/>
      <c r="O19" s="11" t="s">
        <v>1404</v>
      </c>
    </row>
    <row r="20" spans="1:15" s="11" customFormat="1" x14ac:dyDescent="0.25">
      <c r="A20" s="73" t="s">
        <v>68</v>
      </c>
      <c r="B20" s="124">
        <v>202400000007013</v>
      </c>
      <c r="C20" s="73" t="s">
        <v>69</v>
      </c>
      <c r="D20" s="73">
        <v>213</v>
      </c>
      <c r="E20" s="73" t="s">
        <v>87</v>
      </c>
      <c r="F20" s="73" t="s">
        <v>90</v>
      </c>
      <c r="G20" s="74">
        <v>1</v>
      </c>
      <c r="H20" s="74">
        <v>1</v>
      </c>
      <c r="I20" s="75">
        <f t="shared" si="0"/>
        <v>1</v>
      </c>
      <c r="J20" s="76" t="s">
        <v>7</v>
      </c>
      <c r="K20" s="76">
        <v>999</v>
      </c>
      <c r="L20" s="73" t="s">
        <v>1260</v>
      </c>
      <c r="M20" s="258"/>
      <c r="N20" s="258"/>
      <c r="O20" s="11" t="s">
        <v>1404</v>
      </c>
    </row>
    <row r="21" spans="1:15" s="11" customFormat="1" x14ac:dyDescent="0.25">
      <c r="A21" s="68" t="s">
        <v>68</v>
      </c>
      <c r="B21" s="69">
        <v>202400000007013</v>
      </c>
      <c r="C21" s="68" t="s">
        <v>69</v>
      </c>
      <c r="D21" s="73">
        <v>213</v>
      </c>
      <c r="E21" s="73" t="s">
        <v>87</v>
      </c>
      <c r="F21" s="11" t="s">
        <v>91</v>
      </c>
      <c r="G21" s="74">
        <v>1</v>
      </c>
      <c r="H21" s="74">
        <v>1</v>
      </c>
      <c r="I21" s="75">
        <f t="shared" si="0"/>
        <v>1</v>
      </c>
      <c r="J21" s="61" t="s">
        <v>8</v>
      </c>
      <c r="K21" s="61">
        <v>0</v>
      </c>
      <c r="L21" s="11" t="s">
        <v>1249</v>
      </c>
      <c r="M21" s="258"/>
      <c r="N21" s="258"/>
      <c r="O21" s="11" t="s">
        <v>1404</v>
      </c>
    </row>
    <row r="22" spans="1:15" s="11" customFormat="1" x14ac:dyDescent="0.25">
      <c r="A22" s="68" t="s">
        <v>68</v>
      </c>
      <c r="B22" s="69">
        <v>202400000007013</v>
      </c>
      <c r="C22" s="68" t="s">
        <v>69</v>
      </c>
      <c r="D22" s="73">
        <v>213</v>
      </c>
      <c r="E22" s="73" t="s">
        <v>87</v>
      </c>
      <c r="F22" s="11" t="s">
        <v>72</v>
      </c>
      <c r="G22" s="74">
        <v>1</v>
      </c>
      <c r="H22" s="74">
        <v>1</v>
      </c>
      <c r="I22" s="75">
        <f t="shared" si="0"/>
        <v>1</v>
      </c>
      <c r="J22" s="61" t="s">
        <v>8</v>
      </c>
      <c r="K22" s="61">
        <v>0</v>
      </c>
      <c r="L22" s="11" t="s">
        <v>1261</v>
      </c>
      <c r="M22" s="258"/>
      <c r="N22" s="258"/>
      <c r="O22" s="11" t="s">
        <v>1404</v>
      </c>
    </row>
    <row r="23" spans="1:15" s="11" customFormat="1" x14ac:dyDescent="0.25">
      <c r="A23" s="73" t="s">
        <v>68</v>
      </c>
      <c r="B23" s="124">
        <v>202400000007013</v>
      </c>
      <c r="C23" s="73" t="s">
        <v>69</v>
      </c>
      <c r="D23" s="73">
        <v>213</v>
      </c>
      <c r="E23" s="73" t="s">
        <v>87</v>
      </c>
      <c r="F23" s="11" t="s">
        <v>92</v>
      </c>
      <c r="G23" s="74">
        <v>1</v>
      </c>
      <c r="H23" s="74">
        <v>1</v>
      </c>
      <c r="I23" s="75">
        <f t="shared" si="0"/>
        <v>1</v>
      </c>
      <c r="J23" s="61" t="s">
        <v>8</v>
      </c>
      <c r="K23" s="61">
        <v>0</v>
      </c>
      <c r="L23" s="11" t="s">
        <v>1262</v>
      </c>
      <c r="M23" s="258"/>
      <c r="N23" s="258"/>
      <c r="O23" s="11" t="s">
        <v>1404</v>
      </c>
    </row>
    <row r="24" spans="1:15" s="11" customFormat="1" x14ac:dyDescent="0.25">
      <c r="A24" s="73" t="s">
        <v>68</v>
      </c>
      <c r="B24" s="124">
        <v>202400000007013</v>
      </c>
      <c r="C24" s="73" t="s">
        <v>69</v>
      </c>
      <c r="D24" s="73">
        <v>213</v>
      </c>
      <c r="E24" s="73" t="s">
        <v>87</v>
      </c>
      <c r="F24" s="11" t="s">
        <v>93</v>
      </c>
      <c r="G24" s="74">
        <v>1</v>
      </c>
      <c r="H24" s="74">
        <v>1</v>
      </c>
      <c r="I24" s="75">
        <f t="shared" si="0"/>
        <v>1</v>
      </c>
      <c r="J24" s="61" t="s">
        <v>8</v>
      </c>
      <c r="K24" s="61">
        <v>0</v>
      </c>
      <c r="L24" s="11" t="s">
        <v>1262</v>
      </c>
      <c r="M24" s="258"/>
      <c r="N24" s="258"/>
      <c r="O24" s="11" t="s">
        <v>1404</v>
      </c>
    </row>
    <row r="25" spans="1:15" s="11" customFormat="1" x14ac:dyDescent="0.25">
      <c r="A25" s="68" t="s">
        <v>68</v>
      </c>
      <c r="B25" s="69">
        <v>202400000007013</v>
      </c>
      <c r="C25" s="68" t="s">
        <v>69</v>
      </c>
      <c r="D25" s="73">
        <v>213</v>
      </c>
      <c r="E25" s="73" t="s">
        <v>87</v>
      </c>
      <c r="F25" s="11" t="s">
        <v>94</v>
      </c>
      <c r="G25" s="74">
        <v>1</v>
      </c>
      <c r="H25" s="74">
        <v>1</v>
      </c>
      <c r="I25" s="75">
        <f t="shared" si="0"/>
        <v>1</v>
      </c>
      <c r="J25" s="61" t="s">
        <v>7</v>
      </c>
      <c r="K25" s="61">
        <v>26</v>
      </c>
      <c r="L25" s="11" t="s">
        <v>1263</v>
      </c>
      <c r="M25" s="258"/>
      <c r="N25" s="258"/>
      <c r="O25" s="11" t="s">
        <v>1404</v>
      </c>
    </row>
    <row r="26" spans="1:15" s="11" customFormat="1" x14ac:dyDescent="0.25">
      <c r="A26" s="68" t="s">
        <v>68</v>
      </c>
      <c r="B26" s="69">
        <v>202400000007013</v>
      </c>
      <c r="C26" s="68" t="s">
        <v>69</v>
      </c>
      <c r="D26" s="73">
        <v>213</v>
      </c>
      <c r="E26" s="73" t="s">
        <v>87</v>
      </c>
      <c r="F26" s="11" t="s">
        <v>95</v>
      </c>
      <c r="G26" s="74">
        <v>1</v>
      </c>
      <c r="H26" s="74">
        <v>1</v>
      </c>
      <c r="I26" s="75">
        <f t="shared" si="0"/>
        <v>1</v>
      </c>
      <c r="J26" s="61" t="s">
        <v>7</v>
      </c>
      <c r="K26" s="61">
        <v>26</v>
      </c>
      <c r="L26" s="11" t="s">
        <v>1264</v>
      </c>
      <c r="M26" s="258"/>
      <c r="N26" s="258"/>
      <c r="O26" s="11" t="s">
        <v>1404</v>
      </c>
    </row>
    <row r="27" spans="1:15" s="11" customFormat="1" x14ac:dyDescent="0.25">
      <c r="A27" s="68" t="s">
        <v>68</v>
      </c>
      <c r="B27" s="69">
        <v>202400000007013</v>
      </c>
      <c r="C27" s="68" t="s">
        <v>69</v>
      </c>
      <c r="D27" s="73">
        <v>213</v>
      </c>
      <c r="E27" s="73" t="s">
        <v>87</v>
      </c>
      <c r="F27" s="11" t="s">
        <v>96</v>
      </c>
      <c r="G27" s="74">
        <v>1</v>
      </c>
      <c r="H27" s="74">
        <v>1</v>
      </c>
      <c r="I27" s="75">
        <f t="shared" si="0"/>
        <v>1</v>
      </c>
      <c r="J27" s="61" t="s">
        <v>7</v>
      </c>
      <c r="K27" s="61">
        <v>26</v>
      </c>
      <c r="L27" s="11" t="s">
        <v>1265</v>
      </c>
      <c r="M27" s="258"/>
      <c r="N27" s="258"/>
      <c r="O27" s="11" t="s">
        <v>1404</v>
      </c>
    </row>
    <row r="28" spans="1:15" s="11" customFormat="1" x14ac:dyDescent="0.25">
      <c r="A28" s="73" t="s">
        <v>68</v>
      </c>
      <c r="B28" s="124">
        <v>202400000007013</v>
      </c>
      <c r="C28" s="73" t="s">
        <v>69</v>
      </c>
      <c r="D28" s="73">
        <v>213</v>
      </c>
      <c r="E28" s="73" t="s">
        <v>87</v>
      </c>
      <c r="F28" s="11" t="s">
        <v>97</v>
      </c>
      <c r="G28" s="74">
        <v>1</v>
      </c>
      <c r="H28" s="74">
        <v>0</v>
      </c>
      <c r="I28" s="75">
        <f t="shared" si="0"/>
        <v>0</v>
      </c>
      <c r="J28" s="61" t="s">
        <v>10</v>
      </c>
      <c r="K28" s="61">
        <v>0</v>
      </c>
      <c r="L28" s="11" t="s">
        <v>1266</v>
      </c>
      <c r="M28" s="258"/>
      <c r="N28" s="258"/>
      <c r="O28" s="11" t="s">
        <v>1404</v>
      </c>
    </row>
    <row r="29" spans="1:15" s="11" customFormat="1" x14ac:dyDescent="0.25">
      <c r="A29" s="68" t="s">
        <v>68</v>
      </c>
      <c r="B29" s="69">
        <v>202400000007013</v>
      </c>
      <c r="C29" s="68" t="s">
        <v>69</v>
      </c>
      <c r="D29" s="73">
        <v>213</v>
      </c>
      <c r="E29" s="73" t="s">
        <v>87</v>
      </c>
      <c r="F29" s="11" t="s">
        <v>80</v>
      </c>
      <c r="G29" s="74">
        <v>1</v>
      </c>
      <c r="H29" s="74">
        <v>1</v>
      </c>
      <c r="I29" s="75">
        <f t="shared" si="0"/>
        <v>1</v>
      </c>
      <c r="J29" s="61" t="s">
        <v>7</v>
      </c>
      <c r="K29" s="61">
        <v>330</v>
      </c>
      <c r="L29" s="11" t="s">
        <v>1267</v>
      </c>
      <c r="M29" s="258"/>
      <c r="N29" s="258"/>
      <c r="O29" s="11" t="s">
        <v>1404</v>
      </c>
    </row>
    <row r="30" spans="1:15" s="11" customFormat="1" x14ac:dyDescent="0.25">
      <c r="A30" s="73" t="s">
        <v>68</v>
      </c>
      <c r="B30" s="124">
        <v>202400000007013</v>
      </c>
      <c r="C30" s="73" t="s">
        <v>69</v>
      </c>
      <c r="D30" s="73">
        <v>213</v>
      </c>
      <c r="E30" s="73" t="s">
        <v>87</v>
      </c>
      <c r="F30" s="11" t="s">
        <v>81</v>
      </c>
      <c r="G30" s="74">
        <v>1</v>
      </c>
      <c r="H30" s="74">
        <v>1</v>
      </c>
      <c r="I30" s="75">
        <f t="shared" si="0"/>
        <v>1</v>
      </c>
      <c r="J30" s="61" t="s">
        <v>7</v>
      </c>
      <c r="K30" s="61">
        <v>56</v>
      </c>
      <c r="L30" s="11" t="s">
        <v>1253</v>
      </c>
      <c r="M30" s="258"/>
      <c r="N30" s="258"/>
      <c r="O30" s="11" t="s">
        <v>1404</v>
      </c>
    </row>
    <row r="31" spans="1:15" s="11" customFormat="1" x14ac:dyDescent="0.25">
      <c r="A31" s="68" t="s">
        <v>68</v>
      </c>
      <c r="B31" s="69">
        <v>202400000007013</v>
      </c>
      <c r="C31" s="68" t="s">
        <v>69</v>
      </c>
      <c r="D31" s="73">
        <v>213</v>
      </c>
      <c r="E31" s="73" t="s">
        <v>87</v>
      </c>
      <c r="F31" s="11" t="s">
        <v>98</v>
      </c>
      <c r="G31" s="74">
        <v>1</v>
      </c>
      <c r="H31" s="74">
        <v>1</v>
      </c>
      <c r="I31" s="75">
        <f t="shared" si="0"/>
        <v>1</v>
      </c>
      <c r="J31" s="61" t="s">
        <v>8</v>
      </c>
      <c r="K31" s="61">
        <v>0</v>
      </c>
      <c r="L31" s="11" t="s">
        <v>1268</v>
      </c>
      <c r="M31" s="258"/>
      <c r="N31" s="258"/>
      <c r="O31" s="11" t="s">
        <v>1404</v>
      </c>
    </row>
    <row r="32" spans="1:15" s="11" customFormat="1" x14ac:dyDescent="0.25">
      <c r="A32" s="73" t="s">
        <v>68</v>
      </c>
      <c r="B32" s="124">
        <v>202400000007013</v>
      </c>
      <c r="C32" s="73" t="s">
        <v>69</v>
      </c>
      <c r="D32" s="73">
        <v>213</v>
      </c>
      <c r="E32" s="73" t="s">
        <v>87</v>
      </c>
      <c r="F32" s="11" t="s">
        <v>99</v>
      </c>
      <c r="G32" s="74">
        <v>1</v>
      </c>
      <c r="H32" s="74">
        <v>1</v>
      </c>
      <c r="I32" s="75">
        <f t="shared" si="0"/>
        <v>1</v>
      </c>
      <c r="J32" s="61" t="s">
        <v>8</v>
      </c>
      <c r="K32" s="61">
        <v>0</v>
      </c>
      <c r="L32" s="11" t="s">
        <v>1268</v>
      </c>
      <c r="M32" s="258"/>
      <c r="N32" s="258"/>
      <c r="O32" s="11" t="s">
        <v>1404</v>
      </c>
    </row>
    <row r="33" spans="1:15" s="11" customFormat="1" x14ac:dyDescent="0.25">
      <c r="A33" s="73" t="s">
        <v>68</v>
      </c>
      <c r="B33" s="124">
        <v>202400000007013</v>
      </c>
      <c r="C33" s="73" t="s">
        <v>69</v>
      </c>
      <c r="D33" s="73">
        <v>213</v>
      </c>
      <c r="E33" s="73" t="s">
        <v>87</v>
      </c>
      <c r="F33" s="11" t="s">
        <v>83</v>
      </c>
      <c r="G33" s="74">
        <v>1</v>
      </c>
      <c r="H33" s="74">
        <v>0</v>
      </c>
      <c r="I33" s="75">
        <f t="shared" si="0"/>
        <v>0</v>
      </c>
      <c r="J33" s="61" t="s">
        <v>10</v>
      </c>
      <c r="K33" s="61">
        <v>0</v>
      </c>
      <c r="L33" s="11" t="s">
        <v>1269</v>
      </c>
      <c r="M33" s="258"/>
      <c r="N33" s="258"/>
      <c r="O33" s="11" t="s">
        <v>1404</v>
      </c>
    </row>
    <row r="34" spans="1:15" s="11" customFormat="1" x14ac:dyDescent="0.25">
      <c r="A34" s="73" t="s">
        <v>68</v>
      </c>
      <c r="B34" s="124">
        <v>202400000007013</v>
      </c>
      <c r="C34" s="73" t="s">
        <v>69</v>
      </c>
      <c r="D34" s="73">
        <v>213</v>
      </c>
      <c r="E34" s="73" t="s">
        <v>87</v>
      </c>
      <c r="F34" s="11" t="s">
        <v>84</v>
      </c>
      <c r="G34" s="74">
        <v>1</v>
      </c>
      <c r="H34" s="74">
        <v>1</v>
      </c>
      <c r="I34" s="75">
        <f t="shared" si="0"/>
        <v>1</v>
      </c>
      <c r="J34" s="61" t="s">
        <v>8</v>
      </c>
      <c r="K34" s="61">
        <v>0</v>
      </c>
      <c r="L34" s="11" t="s">
        <v>1255</v>
      </c>
      <c r="M34" s="258"/>
      <c r="N34" s="258"/>
      <c r="O34" s="11" t="s">
        <v>1404</v>
      </c>
    </row>
    <row r="35" spans="1:15" s="333" customFormat="1" x14ac:dyDescent="0.25">
      <c r="A35" s="360" t="s">
        <v>68</v>
      </c>
      <c r="B35" s="361">
        <v>202400000007013</v>
      </c>
      <c r="C35" s="360" t="s">
        <v>69</v>
      </c>
      <c r="D35" s="365">
        <v>214</v>
      </c>
      <c r="E35" s="365" t="s">
        <v>100</v>
      </c>
      <c r="F35" s="333" t="s">
        <v>101</v>
      </c>
      <c r="G35" s="362">
        <v>1</v>
      </c>
      <c r="H35" s="362">
        <v>1</v>
      </c>
      <c r="I35" s="363">
        <f t="shared" si="0"/>
        <v>1</v>
      </c>
      <c r="J35" s="343" t="s">
        <v>7</v>
      </c>
      <c r="K35" s="343">
        <v>1</v>
      </c>
      <c r="L35" s="333" t="s">
        <v>1270</v>
      </c>
      <c r="M35" s="188">
        <v>150000000</v>
      </c>
      <c r="N35" s="188">
        <v>3501810</v>
      </c>
      <c r="O35" s="333" t="s">
        <v>1404</v>
      </c>
    </row>
    <row r="36" spans="1:15" s="11" customFormat="1" x14ac:dyDescent="0.25">
      <c r="A36" s="73" t="s">
        <v>68</v>
      </c>
      <c r="B36" s="124">
        <v>202400000007013</v>
      </c>
      <c r="C36" s="73" t="s">
        <v>69</v>
      </c>
      <c r="D36" s="77">
        <v>215</v>
      </c>
      <c r="E36" s="77" t="s">
        <v>102</v>
      </c>
      <c r="F36" s="11" t="s">
        <v>88</v>
      </c>
      <c r="G36" s="74">
        <v>1</v>
      </c>
      <c r="H36" s="74">
        <v>1</v>
      </c>
      <c r="I36" s="75">
        <f t="shared" si="0"/>
        <v>1</v>
      </c>
      <c r="J36" s="61" t="s">
        <v>7</v>
      </c>
      <c r="K36" s="61">
        <v>51605</v>
      </c>
      <c r="L36" s="11" t="s">
        <v>1271</v>
      </c>
      <c r="M36" s="258">
        <v>233920905</v>
      </c>
      <c r="N36" s="258">
        <v>50486730</v>
      </c>
      <c r="O36" s="11" t="s">
        <v>1404</v>
      </c>
    </row>
    <row r="37" spans="1:15" s="11" customFormat="1" x14ac:dyDescent="0.25">
      <c r="A37" s="68" t="s">
        <v>68</v>
      </c>
      <c r="B37" s="69">
        <v>202400000007013</v>
      </c>
      <c r="C37" s="68" t="s">
        <v>69</v>
      </c>
      <c r="D37" s="77">
        <v>215</v>
      </c>
      <c r="E37" s="77" t="s">
        <v>102</v>
      </c>
      <c r="F37" s="11" t="s">
        <v>103</v>
      </c>
      <c r="G37" s="74">
        <v>1</v>
      </c>
      <c r="H37" s="74">
        <v>1</v>
      </c>
      <c r="I37" s="75">
        <f t="shared" si="0"/>
        <v>1</v>
      </c>
      <c r="J37" s="61" t="s">
        <v>8</v>
      </c>
      <c r="K37" s="61">
        <v>0</v>
      </c>
      <c r="L37" s="11" t="s">
        <v>1261</v>
      </c>
      <c r="M37" s="258"/>
      <c r="N37" s="258"/>
      <c r="O37" s="11" t="s">
        <v>1404</v>
      </c>
    </row>
    <row r="38" spans="1:15" s="11" customFormat="1" x14ac:dyDescent="0.25">
      <c r="A38" s="73" t="s">
        <v>68</v>
      </c>
      <c r="B38" s="124">
        <v>202400000007013</v>
      </c>
      <c r="C38" s="73" t="s">
        <v>69</v>
      </c>
      <c r="D38" s="77">
        <v>215</v>
      </c>
      <c r="E38" s="77" t="s">
        <v>102</v>
      </c>
      <c r="F38" s="11" t="s">
        <v>104</v>
      </c>
      <c r="G38" s="74">
        <v>1</v>
      </c>
      <c r="H38" s="74">
        <v>1</v>
      </c>
      <c r="I38" s="75">
        <f t="shared" si="0"/>
        <v>1</v>
      </c>
      <c r="J38" s="61" t="s">
        <v>8</v>
      </c>
      <c r="K38" s="61">
        <v>0</v>
      </c>
      <c r="L38" s="11" t="s">
        <v>1261</v>
      </c>
      <c r="M38" s="258"/>
      <c r="N38" s="258"/>
      <c r="O38" s="11" t="s">
        <v>1404</v>
      </c>
    </row>
    <row r="39" spans="1:15" s="333" customFormat="1" x14ac:dyDescent="0.25">
      <c r="A39" s="360" t="s">
        <v>68</v>
      </c>
      <c r="B39" s="361">
        <v>202400000007013</v>
      </c>
      <c r="C39" s="360" t="s">
        <v>69</v>
      </c>
      <c r="D39" s="365">
        <v>216</v>
      </c>
      <c r="E39" s="365" t="s">
        <v>105</v>
      </c>
      <c r="F39" s="333" t="s">
        <v>88</v>
      </c>
      <c r="G39" s="362">
        <v>1</v>
      </c>
      <c r="H39" s="362">
        <v>1</v>
      </c>
      <c r="I39" s="363">
        <f t="shared" si="0"/>
        <v>1</v>
      </c>
      <c r="J39" s="343" t="s">
        <v>7</v>
      </c>
      <c r="K39" s="343">
        <v>51605</v>
      </c>
      <c r="L39" s="333" t="s">
        <v>1271</v>
      </c>
      <c r="M39" s="257">
        <v>263154136.96000001</v>
      </c>
      <c r="N39" s="257">
        <v>28471457</v>
      </c>
      <c r="O39" s="333" t="s">
        <v>1404</v>
      </c>
    </row>
    <row r="40" spans="1:15" s="333" customFormat="1" x14ac:dyDescent="0.25">
      <c r="A40" s="360" t="s">
        <v>68</v>
      </c>
      <c r="B40" s="361">
        <v>202400000007013</v>
      </c>
      <c r="C40" s="360" t="s">
        <v>69</v>
      </c>
      <c r="D40" s="365">
        <v>216</v>
      </c>
      <c r="E40" s="365" t="s">
        <v>105</v>
      </c>
      <c r="F40" s="333" t="s">
        <v>72</v>
      </c>
      <c r="G40" s="362">
        <v>1</v>
      </c>
      <c r="H40" s="362">
        <v>1</v>
      </c>
      <c r="I40" s="363">
        <f t="shared" si="0"/>
        <v>1</v>
      </c>
      <c r="J40" s="343" t="s">
        <v>8</v>
      </c>
      <c r="K40" s="343">
        <v>0</v>
      </c>
      <c r="L40" s="333" t="s">
        <v>1261</v>
      </c>
      <c r="M40" s="257"/>
      <c r="N40" s="257"/>
      <c r="O40" s="333" t="s">
        <v>1404</v>
      </c>
    </row>
    <row r="41" spans="1:15" s="11" customFormat="1" x14ac:dyDescent="0.25">
      <c r="A41" s="73" t="s">
        <v>68</v>
      </c>
      <c r="B41" s="124">
        <v>202400000007013</v>
      </c>
      <c r="C41" s="73" t="s">
        <v>69</v>
      </c>
      <c r="D41" s="77">
        <v>217</v>
      </c>
      <c r="E41" s="11" t="s">
        <v>106</v>
      </c>
      <c r="F41" s="11" t="s">
        <v>88</v>
      </c>
      <c r="G41" s="74">
        <v>1</v>
      </c>
      <c r="H41" s="74">
        <v>1</v>
      </c>
      <c r="I41" s="75">
        <f t="shared" si="0"/>
        <v>1</v>
      </c>
      <c r="J41" s="61" t="s">
        <v>7</v>
      </c>
      <c r="K41" s="61">
        <v>51605</v>
      </c>
      <c r="L41" s="11" t="s">
        <v>1272</v>
      </c>
      <c r="M41" s="258">
        <v>82736800</v>
      </c>
      <c r="N41" s="258">
        <v>36401400</v>
      </c>
      <c r="O41" s="11" t="s">
        <v>1404</v>
      </c>
    </row>
    <row r="42" spans="1:15" s="11" customFormat="1" x14ac:dyDescent="0.25">
      <c r="A42" s="73" t="s">
        <v>68</v>
      </c>
      <c r="B42" s="124">
        <v>202400000007013</v>
      </c>
      <c r="C42" s="73" t="s">
        <v>69</v>
      </c>
      <c r="D42" s="77">
        <v>217</v>
      </c>
      <c r="E42" s="11" t="s">
        <v>106</v>
      </c>
      <c r="F42" s="11" t="s">
        <v>107</v>
      </c>
      <c r="G42" s="74">
        <v>1</v>
      </c>
      <c r="H42" s="74">
        <v>0</v>
      </c>
      <c r="I42" s="75">
        <f t="shared" si="0"/>
        <v>0</v>
      </c>
      <c r="J42" s="61" t="s">
        <v>10</v>
      </c>
      <c r="K42" s="61">
        <v>0</v>
      </c>
      <c r="L42" s="11" t="s">
        <v>1261</v>
      </c>
      <c r="M42" s="258"/>
      <c r="N42" s="258"/>
      <c r="O42" s="11" t="s">
        <v>1404</v>
      </c>
    </row>
    <row r="43" spans="1:15" s="333" customFormat="1" x14ac:dyDescent="0.25">
      <c r="A43" s="360" t="s">
        <v>68</v>
      </c>
      <c r="B43" s="361">
        <v>202400000007013</v>
      </c>
      <c r="C43" s="360" t="s">
        <v>69</v>
      </c>
      <c r="D43" s="365">
        <v>218</v>
      </c>
      <c r="E43" s="333" t="s">
        <v>108</v>
      </c>
      <c r="F43" s="333" t="s">
        <v>109</v>
      </c>
      <c r="G43" s="362">
        <v>1</v>
      </c>
      <c r="H43" s="362">
        <v>1</v>
      </c>
      <c r="I43" s="363">
        <f t="shared" si="0"/>
        <v>1</v>
      </c>
      <c r="J43" s="343" t="s">
        <v>7</v>
      </c>
      <c r="K43" s="343">
        <v>51605</v>
      </c>
      <c r="L43" s="333" t="s">
        <v>1273</v>
      </c>
      <c r="M43" s="257">
        <v>841849645</v>
      </c>
      <c r="N43" s="257">
        <v>714642475</v>
      </c>
      <c r="O43" s="333" t="s">
        <v>1404</v>
      </c>
    </row>
    <row r="44" spans="1:15" s="333" customFormat="1" x14ac:dyDescent="0.25">
      <c r="A44" s="360" t="s">
        <v>68</v>
      </c>
      <c r="B44" s="361">
        <v>202400000007013</v>
      </c>
      <c r="C44" s="360" t="s">
        <v>69</v>
      </c>
      <c r="D44" s="365">
        <v>218</v>
      </c>
      <c r="E44" s="333" t="s">
        <v>108</v>
      </c>
      <c r="F44" s="333" t="s">
        <v>110</v>
      </c>
      <c r="G44" s="362">
        <v>1</v>
      </c>
      <c r="H44" s="362">
        <v>1</v>
      </c>
      <c r="I44" s="363">
        <f t="shared" si="0"/>
        <v>1</v>
      </c>
      <c r="J44" s="343" t="s">
        <v>8</v>
      </c>
      <c r="K44" s="343">
        <v>0</v>
      </c>
      <c r="L44" s="333" t="s">
        <v>1261</v>
      </c>
      <c r="M44" s="257"/>
      <c r="N44" s="257"/>
      <c r="O44" s="333" t="s">
        <v>1404</v>
      </c>
    </row>
    <row r="45" spans="1:15" s="333" customFormat="1" x14ac:dyDescent="0.25">
      <c r="A45" s="360" t="s">
        <v>68</v>
      </c>
      <c r="B45" s="361">
        <v>202400000007013</v>
      </c>
      <c r="C45" s="360" t="s">
        <v>69</v>
      </c>
      <c r="D45" s="365">
        <v>218</v>
      </c>
      <c r="E45" s="333" t="s">
        <v>108</v>
      </c>
      <c r="F45" s="333" t="s">
        <v>77</v>
      </c>
      <c r="G45" s="362">
        <v>1</v>
      </c>
      <c r="H45" s="362">
        <v>1</v>
      </c>
      <c r="I45" s="363">
        <f t="shared" si="0"/>
        <v>1</v>
      </c>
      <c r="J45" s="343" t="s">
        <v>7</v>
      </c>
      <c r="K45" s="343">
        <v>51605</v>
      </c>
      <c r="L45" s="333" t="s">
        <v>1274</v>
      </c>
      <c r="M45" s="257"/>
      <c r="N45" s="257"/>
      <c r="O45" s="333" t="s">
        <v>1404</v>
      </c>
    </row>
    <row r="46" spans="1:15" s="333" customFormat="1" x14ac:dyDescent="0.25">
      <c r="A46" s="360" t="s">
        <v>68</v>
      </c>
      <c r="B46" s="361">
        <v>202400000007013</v>
      </c>
      <c r="C46" s="360" t="s">
        <v>69</v>
      </c>
      <c r="D46" s="365">
        <v>218</v>
      </c>
      <c r="E46" s="333" t="s">
        <v>108</v>
      </c>
      <c r="F46" s="333" t="s">
        <v>104</v>
      </c>
      <c r="G46" s="362">
        <v>1</v>
      </c>
      <c r="H46" s="362">
        <v>1</v>
      </c>
      <c r="I46" s="363">
        <f t="shared" si="0"/>
        <v>1</v>
      </c>
      <c r="J46" s="343" t="s">
        <v>8</v>
      </c>
      <c r="K46" s="343">
        <v>0</v>
      </c>
      <c r="L46" s="333" t="s">
        <v>1261</v>
      </c>
      <c r="M46" s="257"/>
      <c r="N46" s="257"/>
      <c r="O46" s="333" t="s">
        <v>1404</v>
      </c>
    </row>
    <row r="47" spans="1:15" s="11" customFormat="1" x14ac:dyDescent="0.25">
      <c r="A47" s="73" t="s">
        <v>68</v>
      </c>
      <c r="B47" s="124">
        <v>202400000007013</v>
      </c>
      <c r="C47" s="73" t="s">
        <v>69</v>
      </c>
      <c r="D47" s="77">
        <v>219</v>
      </c>
      <c r="E47" s="11" t="s">
        <v>111</v>
      </c>
      <c r="F47" s="11" t="s">
        <v>72</v>
      </c>
      <c r="G47" s="74">
        <v>1</v>
      </c>
      <c r="H47" s="74">
        <v>1</v>
      </c>
      <c r="I47" s="75">
        <f t="shared" si="0"/>
        <v>1</v>
      </c>
      <c r="J47" s="61" t="s">
        <v>8</v>
      </c>
      <c r="K47" s="61">
        <v>0</v>
      </c>
      <c r="L47" s="11" t="s">
        <v>1261</v>
      </c>
      <c r="M47" s="258">
        <v>99158190</v>
      </c>
      <c r="N47" s="258">
        <v>0</v>
      </c>
      <c r="O47" s="11" t="s">
        <v>1404</v>
      </c>
    </row>
    <row r="48" spans="1:15" s="11" customFormat="1" x14ac:dyDescent="0.25">
      <c r="A48" s="73" t="s">
        <v>68</v>
      </c>
      <c r="B48" s="124">
        <v>202400000007013</v>
      </c>
      <c r="C48" s="73" t="s">
        <v>69</v>
      </c>
      <c r="D48" s="77">
        <v>219</v>
      </c>
      <c r="E48" s="11" t="s">
        <v>111</v>
      </c>
      <c r="F48" s="11" t="s">
        <v>104</v>
      </c>
      <c r="G48" s="74">
        <v>1</v>
      </c>
      <c r="H48" s="74">
        <v>1</v>
      </c>
      <c r="I48" s="75">
        <f t="shared" si="0"/>
        <v>1</v>
      </c>
      <c r="J48" s="61" t="s">
        <v>8</v>
      </c>
      <c r="K48" s="61">
        <v>0</v>
      </c>
      <c r="L48" s="11" t="s">
        <v>1261</v>
      </c>
      <c r="M48" s="258"/>
      <c r="N48" s="258"/>
      <c r="O48" s="11" t="s">
        <v>1404</v>
      </c>
    </row>
    <row r="49" spans="1:15" s="333" customFormat="1" x14ac:dyDescent="0.25">
      <c r="A49" s="360" t="s">
        <v>68</v>
      </c>
      <c r="B49" s="366">
        <v>202400000007035</v>
      </c>
      <c r="C49" s="365" t="s">
        <v>117</v>
      </c>
      <c r="D49" s="365">
        <v>211</v>
      </c>
      <c r="E49" s="333" t="s">
        <v>112</v>
      </c>
      <c r="F49" s="333" t="s">
        <v>88</v>
      </c>
      <c r="G49" s="362">
        <v>1</v>
      </c>
      <c r="H49" s="362">
        <v>1</v>
      </c>
      <c r="I49" s="363">
        <f t="shared" si="0"/>
        <v>1</v>
      </c>
      <c r="J49" s="343" t="s">
        <v>10</v>
      </c>
      <c r="K49" s="343">
        <v>0</v>
      </c>
      <c r="L49" s="333" t="s">
        <v>1275</v>
      </c>
      <c r="M49" s="257">
        <v>4468065819.1999998</v>
      </c>
      <c r="N49" s="257">
        <v>20000000</v>
      </c>
      <c r="O49" s="333" t="s">
        <v>1404</v>
      </c>
    </row>
    <row r="50" spans="1:15" s="333" customFormat="1" x14ac:dyDescent="0.25">
      <c r="A50" s="360" t="s">
        <v>68</v>
      </c>
      <c r="B50" s="366">
        <v>202400000007035</v>
      </c>
      <c r="C50" s="365" t="s">
        <v>117</v>
      </c>
      <c r="D50" s="365">
        <v>211</v>
      </c>
      <c r="E50" s="333" t="s">
        <v>112</v>
      </c>
      <c r="F50" s="333" t="s">
        <v>113</v>
      </c>
      <c r="G50" s="362">
        <v>1</v>
      </c>
      <c r="H50" s="362">
        <v>1</v>
      </c>
      <c r="I50" s="363">
        <f t="shared" ref="I50:I53" si="1">IF(G50&gt;0, H50/G50, 0)</f>
        <v>1</v>
      </c>
      <c r="J50" s="343" t="s">
        <v>10</v>
      </c>
      <c r="K50" s="343">
        <v>0</v>
      </c>
      <c r="L50" s="333" t="s">
        <v>1276</v>
      </c>
      <c r="M50" s="257"/>
      <c r="N50" s="257"/>
      <c r="O50" s="333" t="s">
        <v>1404</v>
      </c>
    </row>
    <row r="51" spans="1:15" s="333" customFormat="1" x14ac:dyDescent="0.25">
      <c r="A51" s="360" t="s">
        <v>68</v>
      </c>
      <c r="B51" s="366">
        <v>202400000007035</v>
      </c>
      <c r="C51" s="365" t="s">
        <v>117</v>
      </c>
      <c r="D51" s="365">
        <v>211</v>
      </c>
      <c r="E51" s="333" t="s">
        <v>112</v>
      </c>
      <c r="F51" s="333" t="s">
        <v>114</v>
      </c>
      <c r="G51" s="362">
        <v>1</v>
      </c>
      <c r="H51" s="362">
        <v>1</v>
      </c>
      <c r="I51" s="363">
        <f t="shared" si="1"/>
        <v>1</v>
      </c>
      <c r="J51" s="343" t="s">
        <v>7</v>
      </c>
      <c r="K51" s="343">
        <v>51605</v>
      </c>
      <c r="L51" s="333" t="s">
        <v>1277</v>
      </c>
      <c r="M51" s="257"/>
      <c r="N51" s="257"/>
      <c r="O51" s="333" t="s">
        <v>1404</v>
      </c>
    </row>
    <row r="52" spans="1:15" s="333" customFormat="1" x14ac:dyDescent="0.25">
      <c r="A52" s="360" t="s">
        <v>68</v>
      </c>
      <c r="B52" s="366">
        <v>202400000007035</v>
      </c>
      <c r="C52" s="365" t="s">
        <v>117</v>
      </c>
      <c r="D52" s="365">
        <v>211</v>
      </c>
      <c r="E52" s="333" t="s">
        <v>112</v>
      </c>
      <c r="F52" s="333" t="s">
        <v>115</v>
      </c>
      <c r="G52" s="362">
        <v>1</v>
      </c>
      <c r="H52" s="362">
        <v>1</v>
      </c>
      <c r="I52" s="363">
        <f t="shared" si="1"/>
        <v>1</v>
      </c>
      <c r="J52" s="343" t="s">
        <v>7</v>
      </c>
      <c r="K52" s="343">
        <v>51605</v>
      </c>
      <c r="L52" s="333" t="s">
        <v>1277</v>
      </c>
      <c r="M52" s="257"/>
      <c r="N52" s="257"/>
      <c r="O52" s="333" t="s">
        <v>1404</v>
      </c>
    </row>
    <row r="53" spans="1:15" s="333" customFormat="1" x14ac:dyDescent="0.25">
      <c r="A53" s="360" t="s">
        <v>68</v>
      </c>
      <c r="B53" s="366">
        <v>202400000007035</v>
      </c>
      <c r="C53" s="365" t="s">
        <v>117</v>
      </c>
      <c r="D53" s="365">
        <v>211</v>
      </c>
      <c r="E53" s="333" t="s">
        <v>112</v>
      </c>
      <c r="F53" s="333" t="s">
        <v>116</v>
      </c>
      <c r="G53" s="362">
        <v>1</v>
      </c>
      <c r="H53" s="362">
        <v>1</v>
      </c>
      <c r="I53" s="363">
        <f t="shared" si="1"/>
        <v>1</v>
      </c>
      <c r="J53" s="343" t="s">
        <v>8</v>
      </c>
      <c r="K53" s="343">
        <v>0</v>
      </c>
      <c r="L53" s="333" t="s">
        <v>1278</v>
      </c>
      <c r="M53" s="257"/>
      <c r="N53" s="257"/>
      <c r="O53" s="333" t="s">
        <v>1404</v>
      </c>
    </row>
  </sheetData>
  <mergeCells count="19">
    <mergeCell ref="M49:M53"/>
    <mergeCell ref="N49:N53"/>
    <mergeCell ref="M41:M42"/>
    <mergeCell ref="N41:N42"/>
    <mergeCell ref="M43:M46"/>
    <mergeCell ref="N43:N46"/>
    <mergeCell ref="M47:M48"/>
    <mergeCell ref="N47:N48"/>
    <mergeCell ref="M18:M34"/>
    <mergeCell ref="N18:N34"/>
    <mergeCell ref="M36:M38"/>
    <mergeCell ref="N36:N38"/>
    <mergeCell ref="M39:M40"/>
    <mergeCell ref="N39:N40"/>
    <mergeCell ref="A2:H2"/>
    <mergeCell ref="M6:M7"/>
    <mergeCell ref="N6:N7"/>
    <mergeCell ref="M8:M17"/>
    <mergeCell ref="N8:N17"/>
  </mergeCells>
  <dataValidations count="1">
    <dataValidation type="list" allowBlank="1" sqref="J6:J53" xr:uid="{7635C426-D678-4FEE-8668-E3D7564B973C}">
      <formula1>"No Iniciado,Iniciado,En Proceso,Retrasado,Completado"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CB49-57FE-44A5-8948-24651DF7B621}">
  <dimension ref="A1:O40"/>
  <sheetViews>
    <sheetView workbookViewId="0">
      <selection activeCell="A8" sqref="A8"/>
    </sheetView>
  </sheetViews>
  <sheetFormatPr baseColWidth="10" defaultColWidth="9.140625" defaultRowHeight="15" x14ac:dyDescent="0.25"/>
  <cols>
    <col min="1" max="1" width="25" customWidth="1"/>
    <col min="2" max="2" width="16.140625" bestFit="1" customWidth="1"/>
    <col min="3" max="3" width="22" customWidth="1"/>
    <col min="4" max="4" width="10.5703125" style="45" bestFit="1" customWidth="1"/>
    <col min="5" max="5" width="13.28515625" customWidth="1"/>
    <col min="6" max="6" width="72.42578125" customWidth="1"/>
    <col min="7" max="7" width="14.7109375" style="45" customWidth="1"/>
    <col min="8" max="8" width="14" style="45" customWidth="1"/>
    <col min="9" max="9" width="12" style="63" customWidth="1"/>
    <col min="10" max="10" width="15" style="45" customWidth="1"/>
    <col min="11" max="11" width="19.28515625" style="45" bestFit="1" customWidth="1"/>
    <col min="12" max="12" width="64.42578125" customWidth="1"/>
    <col min="13" max="14" width="21.5703125" customWidth="1"/>
    <col min="15" max="15" width="28.42578125" customWidth="1"/>
  </cols>
  <sheetData>
    <row r="1" spans="1:15" ht="25.5" x14ac:dyDescent="0.5">
      <c r="A1" s="1" t="s">
        <v>1405</v>
      </c>
      <c r="B1" s="47"/>
      <c r="C1" s="47"/>
      <c r="D1" s="125"/>
    </row>
    <row r="2" spans="1:15" ht="16.5" x14ac:dyDescent="0.3">
      <c r="A2" s="283" t="s">
        <v>21</v>
      </c>
      <c r="B2" s="283"/>
      <c r="C2" s="283"/>
      <c r="D2" s="283"/>
      <c r="E2" s="283"/>
      <c r="F2" s="283"/>
      <c r="G2" s="283"/>
      <c r="H2" s="283"/>
    </row>
    <row r="3" spans="1:15" x14ac:dyDescent="0.25">
      <c r="A3" t="s">
        <v>20</v>
      </c>
    </row>
    <row r="4" spans="1:15" x14ac:dyDescent="0.25">
      <c r="G4" s="284" t="s">
        <v>1186</v>
      </c>
      <c r="H4" s="284"/>
      <c r="I4" s="284"/>
      <c r="J4" s="284"/>
      <c r="K4" s="284"/>
      <c r="L4" s="284"/>
      <c r="M4" s="346"/>
      <c r="N4" s="346"/>
    </row>
    <row r="5" spans="1:15" ht="59.25" customHeight="1" x14ac:dyDescent="0.25">
      <c r="A5" s="3" t="s">
        <v>0</v>
      </c>
      <c r="B5" s="3" t="s">
        <v>23</v>
      </c>
      <c r="C5" s="3" t="s">
        <v>22</v>
      </c>
      <c r="D5" s="3" t="s">
        <v>25</v>
      </c>
      <c r="E5" s="3" t="s">
        <v>2</v>
      </c>
      <c r="F5" s="3" t="s">
        <v>3</v>
      </c>
      <c r="G5" s="2" t="s">
        <v>1409</v>
      </c>
      <c r="H5" s="3" t="s">
        <v>4</v>
      </c>
      <c r="I5" s="3" t="s">
        <v>5</v>
      </c>
      <c r="J5" s="3" t="s">
        <v>6</v>
      </c>
      <c r="K5" s="3" t="s">
        <v>929</v>
      </c>
      <c r="L5" s="3" t="s">
        <v>19</v>
      </c>
      <c r="M5" s="23" t="s">
        <v>1407</v>
      </c>
      <c r="N5" s="23" t="s">
        <v>1408</v>
      </c>
      <c r="O5" s="2" t="s">
        <v>1346</v>
      </c>
    </row>
    <row r="6" spans="1:15" s="11" customFormat="1" ht="15.75" customHeight="1" x14ac:dyDescent="0.25">
      <c r="A6" s="51" t="s">
        <v>11</v>
      </c>
      <c r="B6" s="57">
        <v>2024258170057</v>
      </c>
      <c r="C6" s="51" t="s">
        <v>24</v>
      </c>
      <c r="D6" s="50">
        <v>201</v>
      </c>
      <c r="E6" s="51" t="s">
        <v>13</v>
      </c>
      <c r="F6" s="128" t="s">
        <v>14</v>
      </c>
      <c r="G6" s="126">
        <v>0.5</v>
      </c>
      <c r="H6" s="129">
        <v>0</v>
      </c>
      <c r="I6" s="127">
        <f t="shared" ref="I6:I11" si="0">IF(G6&gt;0, H6/G6, 0)</f>
        <v>0</v>
      </c>
      <c r="J6" s="50" t="s">
        <v>10</v>
      </c>
      <c r="K6" s="129">
        <v>0</v>
      </c>
      <c r="L6" s="89" t="s">
        <v>1187</v>
      </c>
      <c r="M6" s="347"/>
      <c r="N6" s="347"/>
      <c r="O6" s="11" t="s">
        <v>20</v>
      </c>
    </row>
    <row r="7" spans="1:15" s="11" customFormat="1" ht="15.75" customHeight="1" x14ac:dyDescent="0.25">
      <c r="A7" s="54" t="s">
        <v>11</v>
      </c>
      <c r="B7" s="53">
        <v>2024258170057</v>
      </c>
      <c r="C7" s="54" t="s">
        <v>24</v>
      </c>
      <c r="D7" s="56">
        <v>201</v>
      </c>
      <c r="E7" s="54" t="s">
        <v>13</v>
      </c>
      <c r="F7" s="128" t="s">
        <v>15</v>
      </c>
      <c r="G7" s="60">
        <v>0.5</v>
      </c>
      <c r="H7" s="59">
        <v>0</v>
      </c>
      <c r="I7" s="127">
        <f t="shared" si="0"/>
        <v>0</v>
      </c>
      <c r="J7" s="56" t="s">
        <v>10</v>
      </c>
      <c r="K7" s="59">
        <v>0</v>
      </c>
      <c r="L7" s="130" t="s">
        <v>1188</v>
      </c>
      <c r="M7" s="348"/>
      <c r="N7" s="348"/>
      <c r="O7" s="11" t="s">
        <v>20</v>
      </c>
    </row>
    <row r="8" spans="1:15" s="11" customFormat="1" ht="15.75" customHeight="1" x14ac:dyDescent="0.25">
      <c r="A8" s="51" t="s">
        <v>11</v>
      </c>
      <c r="B8" s="57">
        <v>2024258170057</v>
      </c>
      <c r="C8" s="51" t="s">
        <v>24</v>
      </c>
      <c r="D8" s="50">
        <v>201</v>
      </c>
      <c r="E8" s="51" t="s">
        <v>13</v>
      </c>
      <c r="F8" s="128" t="s">
        <v>16</v>
      </c>
      <c r="G8" s="129">
        <v>0.5</v>
      </c>
      <c r="H8" s="129">
        <v>0</v>
      </c>
      <c r="I8" s="127">
        <f t="shared" si="0"/>
        <v>0</v>
      </c>
      <c r="J8" s="50" t="s">
        <v>10</v>
      </c>
      <c r="K8" s="129">
        <v>0</v>
      </c>
      <c r="L8" s="89" t="s">
        <v>1189</v>
      </c>
      <c r="M8" s="347"/>
      <c r="N8" s="347"/>
      <c r="O8" s="11" t="s">
        <v>20</v>
      </c>
    </row>
    <row r="9" spans="1:15" s="11" customFormat="1" ht="15.75" customHeight="1" x14ac:dyDescent="0.25">
      <c r="A9" s="54" t="s">
        <v>11</v>
      </c>
      <c r="B9" s="53">
        <v>2024258170057</v>
      </c>
      <c r="C9" s="54" t="s">
        <v>24</v>
      </c>
      <c r="D9" s="56">
        <v>201</v>
      </c>
      <c r="E9" s="54" t="s">
        <v>13</v>
      </c>
      <c r="F9" s="128" t="s">
        <v>17</v>
      </c>
      <c r="G9" s="60">
        <v>0.5</v>
      </c>
      <c r="H9" s="59">
        <v>0</v>
      </c>
      <c r="I9" s="127">
        <f t="shared" si="0"/>
        <v>0</v>
      </c>
      <c r="J9" s="56" t="s">
        <v>10</v>
      </c>
      <c r="K9" s="59">
        <v>0</v>
      </c>
      <c r="L9" s="130" t="s">
        <v>1188</v>
      </c>
      <c r="M9" s="348"/>
      <c r="N9" s="348"/>
      <c r="O9" s="11" t="s">
        <v>20</v>
      </c>
    </row>
    <row r="10" spans="1:15" s="11" customFormat="1" ht="15.75" customHeight="1" x14ac:dyDescent="0.25">
      <c r="A10" s="58" t="s">
        <v>11</v>
      </c>
      <c r="B10" s="131">
        <v>2024258170057</v>
      </c>
      <c r="C10" s="58" t="s">
        <v>24</v>
      </c>
      <c r="D10" s="50">
        <v>201</v>
      </c>
      <c r="E10" s="58" t="s">
        <v>13</v>
      </c>
      <c r="F10" s="128" t="s">
        <v>18</v>
      </c>
      <c r="G10" s="126">
        <v>0.5</v>
      </c>
      <c r="H10" s="132">
        <v>0.26</v>
      </c>
      <c r="I10" s="127">
        <f t="shared" si="0"/>
        <v>0.52</v>
      </c>
      <c r="J10" s="56" t="s">
        <v>8</v>
      </c>
      <c r="K10" s="129">
        <v>0</v>
      </c>
      <c r="L10" s="133" t="s">
        <v>1190</v>
      </c>
      <c r="M10" s="349"/>
      <c r="N10" s="349"/>
      <c r="O10" s="11" t="s">
        <v>20</v>
      </c>
    </row>
    <row r="11" spans="1:15" s="11" customFormat="1" ht="15.75" customHeight="1" x14ac:dyDescent="0.25">
      <c r="A11" s="134" t="s">
        <v>11</v>
      </c>
      <c r="B11" s="135">
        <v>2024258170057</v>
      </c>
      <c r="C11" s="134" t="s">
        <v>24</v>
      </c>
      <c r="D11" s="56">
        <v>201</v>
      </c>
      <c r="E11" s="134" t="s">
        <v>13</v>
      </c>
      <c r="F11" s="128" t="s">
        <v>1191</v>
      </c>
      <c r="G11" s="60">
        <v>0.5</v>
      </c>
      <c r="H11" s="132">
        <v>0.26</v>
      </c>
      <c r="I11" s="127">
        <f t="shared" si="0"/>
        <v>0.52</v>
      </c>
      <c r="J11" s="56" t="s">
        <v>8</v>
      </c>
      <c r="K11" s="129">
        <v>0</v>
      </c>
      <c r="L11" s="136" t="s">
        <v>1192</v>
      </c>
      <c r="M11" s="350"/>
      <c r="N11" s="350"/>
      <c r="O11" s="11" t="s">
        <v>20</v>
      </c>
    </row>
    <row r="12" spans="1:15" s="333" customFormat="1" ht="15.75" customHeight="1" x14ac:dyDescent="0.25">
      <c r="A12" s="327" t="s">
        <v>11</v>
      </c>
      <c r="B12" s="328">
        <v>202400000006996</v>
      </c>
      <c r="C12" s="327" t="s">
        <v>26</v>
      </c>
      <c r="D12" s="329">
        <v>191</v>
      </c>
      <c r="E12" s="327" t="s">
        <v>27</v>
      </c>
      <c r="F12" s="327" t="s">
        <v>28</v>
      </c>
      <c r="G12" s="330">
        <v>1.2</v>
      </c>
      <c r="H12" s="331">
        <v>1.44</v>
      </c>
      <c r="I12" s="332">
        <f>IF(G12&gt;0, H12/G12, 0)</f>
        <v>1.2</v>
      </c>
      <c r="J12" s="329" t="s">
        <v>7</v>
      </c>
      <c r="K12" s="329">
        <v>53862</v>
      </c>
      <c r="L12" s="327"/>
      <c r="M12" s="187"/>
      <c r="N12" s="187"/>
      <c r="O12" s="333" t="s">
        <v>20</v>
      </c>
    </row>
    <row r="13" spans="1:15" s="333" customFormat="1" ht="15.75" customHeight="1" x14ac:dyDescent="0.25">
      <c r="A13" s="327" t="s">
        <v>11</v>
      </c>
      <c r="B13" s="328">
        <v>202400000006996</v>
      </c>
      <c r="C13" s="327" t="s">
        <v>26</v>
      </c>
      <c r="D13" s="329">
        <v>191</v>
      </c>
      <c r="E13" s="327" t="s">
        <v>27</v>
      </c>
      <c r="F13" s="327" t="s">
        <v>29</v>
      </c>
      <c r="G13" s="330">
        <v>1.2</v>
      </c>
      <c r="H13" s="331">
        <v>1.44</v>
      </c>
      <c r="I13" s="332">
        <f>IF(G13&gt;0, H13/G13, 0)</f>
        <v>1.2</v>
      </c>
      <c r="J13" s="329" t="s">
        <v>7</v>
      </c>
      <c r="K13" s="329">
        <v>53862</v>
      </c>
      <c r="L13" s="327"/>
      <c r="M13" s="187"/>
      <c r="N13" s="187"/>
      <c r="O13" s="333" t="s">
        <v>20</v>
      </c>
    </row>
    <row r="14" spans="1:15" s="333" customFormat="1" ht="15.75" customHeight="1" x14ac:dyDescent="0.25">
      <c r="A14" s="327" t="s">
        <v>11</v>
      </c>
      <c r="B14" s="328">
        <v>202400000006996</v>
      </c>
      <c r="C14" s="327" t="s">
        <v>26</v>
      </c>
      <c r="D14" s="329">
        <v>191</v>
      </c>
      <c r="E14" s="327" t="s">
        <v>27</v>
      </c>
      <c r="F14" s="327" t="s">
        <v>30</v>
      </c>
      <c r="G14" s="330">
        <v>1.2</v>
      </c>
      <c r="H14" s="330">
        <v>1.5</v>
      </c>
      <c r="I14" s="332">
        <f>IF(G14&gt;0, H14/G14, 0)</f>
        <v>1.25</v>
      </c>
      <c r="J14" s="334" t="s">
        <v>8</v>
      </c>
      <c r="K14" s="334">
        <v>53862</v>
      </c>
      <c r="L14" s="335" t="s">
        <v>1406</v>
      </c>
      <c r="M14" s="351">
        <v>0</v>
      </c>
      <c r="N14" s="351">
        <v>0</v>
      </c>
      <c r="O14" s="333" t="s">
        <v>20</v>
      </c>
    </row>
    <row r="15" spans="1:15" s="11" customFormat="1" ht="15.75" customHeight="1" x14ac:dyDescent="0.25">
      <c r="A15" s="54" t="s">
        <v>11</v>
      </c>
      <c r="B15" s="53">
        <v>202400000006996</v>
      </c>
      <c r="C15" s="54" t="s">
        <v>26</v>
      </c>
      <c r="D15" s="56">
        <v>192</v>
      </c>
      <c r="E15" s="54" t="s">
        <v>31</v>
      </c>
      <c r="F15" s="54" t="s">
        <v>32</v>
      </c>
      <c r="G15" s="60">
        <v>0.6</v>
      </c>
      <c r="H15" s="55">
        <v>0.34</v>
      </c>
      <c r="I15" s="127">
        <f>IF(G15&gt;0, H15/G15, 0)</f>
        <v>0.56666666666666676</v>
      </c>
      <c r="J15" s="56" t="s">
        <v>7</v>
      </c>
      <c r="K15" s="55">
        <v>40300</v>
      </c>
      <c r="L15" s="130" t="s">
        <v>1193</v>
      </c>
      <c r="M15" s="348"/>
      <c r="N15" s="348"/>
      <c r="O15" s="11" t="s">
        <v>20</v>
      </c>
    </row>
    <row r="16" spans="1:15" s="11" customFormat="1" ht="15.75" customHeight="1" x14ac:dyDescent="0.25">
      <c r="A16" s="6" t="s">
        <v>11</v>
      </c>
      <c r="B16" s="52">
        <v>202400000006996</v>
      </c>
      <c r="C16" s="6" t="s">
        <v>26</v>
      </c>
      <c r="D16" s="49">
        <v>192</v>
      </c>
      <c r="E16" s="16" t="s">
        <v>31</v>
      </c>
      <c r="F16" s="6" t="s">
        <v>33</v>
      </c>
      <c r="G16" s="60">
        <v>0.6</v>
      </c>
      <c r="H16" s="138">
        <v>0.34</v>
      </c>
      <c r="I16" s="127">
        <f t="shared" ref="I16:I18" si="1">IF(G16&gt;0, H16/G16, 0)</f>
        <v>0.56666666666666676</v>
      </c>
      <c r="J16" s="49" t="s">
        <v>7</v>
      </c>
      <c r="K16" s="55">
        <v>40300</v>
      </c>
      <c r="L16" s="6"/>
      <c r="M16" s="184"/>
      <c r="N16" s="184"/>
      <c r="O16" s="11" t="s">
        <v>20</v>
      </c>
    </row>
    <row r="17" spans="1:15" s="11" customFormat="1" ht="15.75" customHeight="1" x14ac:dyDescent="0.25">
      <c r="A17" s="16" t="s">
        <v>11</v>
      </c>
      <c r="B17" s="137">
        <v>202400000006996</v>
      </c>
      <c r="C17" s="16" t="s">
        <v>26</v>
      </c>
      <c r="D17" s="49">
        <v>192</v>
      </c>
      <c r="E17" s="16" t="s">
        <v>31</v>
      </c>
      <c r="F17" s="16" t="s">
        <v>34</v>
      </c>
      <c r="G17" s="60">
        <v>0</v>
      </c>
      <c r="H17" s="138">
        <v>0</v>
      </c>
      <c r="I17" s="127">
        <f t="shared" si="1"/>
        <v>0</v>
      </c>
      <c r="J17" s="49" t="s">
        <v>7</v>
      </c>
      <c r="K17" s="55">
        <v>40300</v>
      </c>
      <c r="L17" s="16" t="s">
        <v>1194</v>
      </c>
      <c r="M17" s="185"/>
      <c r="N17" s="185"/>
      <c r="O17" s="11" t="s">
        <v>20</v>
      </c>
    </row>
    <row r="18" spans="1:15" s="11" customFormat="1" ht="15.75" customHeight="1" x14ac:dyDescent="0.25">
      <c r="A18" s="6" t="s">
        <v>11</v>
      </c>
      <c r="B18" s="52">
        <v>202400000006996</v>
      </c>
      <c r="C18" s="6" t="s">
        <v>26</v>
      </c>
      <c r="D18" s="49">
        <v>192</v>
      </c>
      <c r="E18" s="16" t="s">
        <v>31</v>
      </c>
      <c r="F18" s="6" t="s">
        <v>35</v>
      </c>
      <c r="G18" s="60">
        <v>0</v>
      </c>
      <c r="H18" s="138">
        <v>0</v>
      </c>
      <c r="I18" s="127">
        <f t="shared" si="1"/>
        <v>0</v>
      </c>
      <c r="J18" s="49" t="s">
        <v>7</v>
      </c>
      <c r="K18" s="55">
        <v>40300</v>
      </c>
      <c r="L18" s="16" t="s">
        <v>1194</v>
      </c>
      <c r="M18" s="185"/>
      <c r="N18" s="185"/>
      <c r="O18" s="11" t="s">
        <v>20</v>
      </c>
    </row>
    <row r="19" spans="1:15" s="333" customFormat="1" ht="15.75" customHeight="1" x14ac:dyDescent="0.25">
      <c r="A19" s="336" t="s">
        <v>11</v>
      </c>
      <c r="B19" s="337">
        <v>202400000006996</v>
      </c>
      <c r="C19" s="336" t="s">
        <v>26</v>
      </c>
      <c r="D19" s="334">
        <v>196</v>
      </c>
      <c r="E19" s="336" t="s">
        <v>36</v>
      </c>
      <c r="F19" s="336" t="s">
        <v>37</v>
      </c>
      <c r="G19" s="338">
        <v>2</v>
      </c>
      <c r="H19" s="339">
        <v>0.66</v>
      </c>
      <c r="I19" s="332">
        <f t="shared" ref="I19:I40" si="2">IF(G19&gt;0, H19/G19, 0)</f>
        <v>0.33</v>
      </c>
      <c r="J19" s="334" t="s">
        <v>8</v>
      </c>
      <c r="K19" s="334">
        <v>53862</v>
      </c>
      <c r="L19" s="340" t="s">
        <v>1195</v>
      </c>
      <c r="M19" s="352"/>
      <c r="N19" s="352"/>
      <c r="O19" s="333" t="s">
        <v>20</v>
      </c>
    </row>
    <row r="20" spans="1:15" s="11" customFormat="1" ht="15.75" customHeight="1" x14ac:dyDescent="0.25">
      <c r="A20" s="50" t="s">
        <v>11</v>
      </c>
      <c r="B20" s="57">
        <v>202400000006996</v>
      </c>
      <c r="C20" s="50" t="s">
        <v>26</v>
      </c>
      <c r="D20" s="50">
        <v>197</v>
      </c>
      <c r="E20" s="50" t="s">
        <v>38</v>
      </c>
      <c r="F20" s="58" t="s">
        <v>39</v>
      </c>
      <c r="G20" s="126">
        <v>0.3</v>
      </c>
      <c r="H20" s="129">
        <v>0</v>
      </c>
      <c r="I20" s="127">
        <f t="shared" si="2"/>
        <v>0</v>
      </c>
      <c r="J20" s="50" t="s">
        <v>7</v>
      </c>
      <c r="K20" s="50">
        <v>53862</v>
      </c>
      <c r="L20" s="130" t="s">
        <v>1196</v>
      </c>
      <c r="M20" s="348"/>
      <c r="N20" s="348"/>
      <c r="O20" s="11" t="s">
        <v>20</v>
      </c>
    </row>
    <row r="21" spans="1:15" s="11" customFormat="1" ht="15.75" customHeight="1" x14ac:dyDescent="0.25">
      <c r="A21" s="16" t="s">
        <v>11</v>
      </c>
      <c r="B21" s="137">
        <v>202400000006996</v>
      </c>
      <c r="C21" s="16" t="s">
        <v>26</v>
      </c>
      <c r="D21" s="49">
        <v>197</v>
      </c>
      <c r="E21" s="16" t="s">
        <v>38</v>
      </c>
      <c r="F21" s="16" t="s">
        <v>40</v>
      </c>
      <c r="G21" s="126">
        <v>0.3</v>
      </c>
      <c r="H21" s="59">
        <v>0</v>
      </c>
      <c r="I21" s="127">
        <f t="shared" si="2"/>
        <v>0</v>
      </c>
      <c r="J21" s="56" t="s">
        <v>7</v>
      </c>
      <c r="K21" s="59">
        <v>0</v>
      </c>
      <c r="L21" s="16"/>
      <c r="M21" s="185"/>
      <c r="N21" s="185"/>
      <c r="O21" s="11" t="s">
        <v>20</v>
      </c>
    </row>
    <row r="22" spans="1:15" s="11" customFormat="1" ht="15.75" customHeight="1" x14ac:dyDescent="0.25">
      <c r="A22" s="6" t="s">
        <v>11</v>
      </c>
      <c r="B22" s="52">
        <v>202400000006996</v>
      </c>
      <c r="C22" s="6" t="s">
        <v>26</v>
      </c>
      <c r="D22" s="48">
        <v>197</v>
      </c>
      <c r="E22" s="6" t="s">
        <v>38</v>
      </c>
      <c r="F22" s="6" t="s">
        <v>41</v>
      </c>
      <c r="G22" s="126">
        <v>0.3</v>
      </c>
      <c r="H22" s="129">
        <v>0</v>
      </c>
      <c r="I22" s="127">
        <f t="shared" si="2"/>
        <v>0</v>
      </c>
      <c r="J22" s="50" t="s">
        <v>7</v>
      </c>
      <c r="K22" s="129">
        <v>0</v>
      </c>
      <c r="L22" s="6"/>
      <c r="M22" s="184"/>
      <c r="N22" s="184"/>
      <c r="O22" s="11" t="s">
        <v>20</v>
      </c>
    </row>
    <row r="23" spans="1:15" s="11" customFormat="1" ht="15.75" customHeight="1" x14ac:dyDescent="0.25">
      <c r="A23" s="16" t="s">
        <v>11</v>
      </c>
      <c r="B23" s="137">
        <v>202400000006996</v>
      </c>
      <c r="C23" s="16" t="s">
        <v>26</v>
      </c>
      <c r="D23" s="49">
        <v>197</v>
      </c>
      <c r="E23" s="16" t="s">
        <v>38</v>
      </c>
      <c r="F23" s="16" t="s">
        <v>42</v>
      </c>
      <c r="G23" s="126">
        <v>0.3</v>
      </c>
      <c r="H23" s="59">
        <v>0</v>
      </c>
      <c r="I23" s="127">
        <f t="shared" si="2"/>
        <v>0</v>
      </c>
      <c r="J23" s="56" t="s">
        <v>7</v>
      </c>
      <c r="K23" s="59">
        <v>0</v>
      </c>
      <c r="L23" s="16"/>
      <c r="M23" s="185"/>
      <c r="N23" s="185"/>
      <c r="O23" s="11" t="s">
        <v>20</v>
      </c>
    </row>
    <row r="24" spans="1:15" s="333" customFormat="1" ht="15.75" customHeight="1" x14ac:dyDescent="0.25">
      <c r="A24" s="336" t="s">
        <v>11</v>
      </c>
      <c r="B24" s="337">
        <v>202400000007000</v>
      </c>
      <c r="C24" s="336" t="s">
        <v>43</v>
      </c>
      <c r="D24" s="334">
        <v>189</v>
      </c>
      <c r="E24" s="336" t="s">
        <v>44</v>
      </c>
      <c r="F24" s="336" t="s">
        <v>45</v>
      </c>
      <c r="G24" s="339">
        <v>0.5</v>
      </c>
      <c r="H24" s="339">
        <v>0.18</v>
      </c>
      <c r="I24" s="332">
        <f t="shared" si="2"/>
        <v>0.36</v>
      </c>
      <c r="J24" s="334" t="s">
        <v>8</v>
      </c>
      <c r="K24" s="334">
        <v>53862</v>
      </c>
      <c r="L24" s="341" t="s">
        <v>1197</v>
      </c>
      <c r="M24" s="353"/>
      <c r="N24" s="353"/>
      <c r="O24" s="333" t="s">
        <v>20</v>
      </c>
    </row>
    <row r="25" spans="1:15" s="333" customFormat="1" ht="15.75" customHeight="1" x14ac:dyDescent="0.25">
      <c r="A25" s="336" t="s">
        <v>11</v>
      </c>
      <c r="B25" s="337">
        <v>202400000007000</v>
      </c>
      <c r="C25" s="336" t="s">
        <v>43</v>
      </c>
      <c r="D25" s="334">
        <v>189</v>
      </c>
      <c r="E25" s="336" t="s">
        <v>44</v>
      </c>
      <c r="F25" s="336" t="s">
        <v>46</v>
      </c>
      <c r="G25" s="339">
        <v>0.5</v>
      </c>
      <c r="H25" s="339">
        <v>0.18</v>
      </c>
      <c r="I25" s="332">
        <f t="shared" si="2"/>
        <v>0.36</v>
      </c>
      <c r="J25" s="334" t="s">
        <v>8</v>
      </c>
      <c r="K25" s="334">
        <v>53862</v>
      </c>
      <c r="L25" s="341" t="s">
        <v>1197</v>
      </c>
      <c r="M25" s="353"/>
      <c r="N25" s="353"/>
      <c r="O25" s="333" t="s">
        <v>20</v>
      </c>
    </row>
    <row r="26" spans="1:15" s="11" customFormat="1" ht="15.75" customHeight="1" x14ac:dyDescent="0.25">
      <c r="A26" s="50" t="s">
        <v>11</v>
      </c>
      <c r="B26" s="57">
        <v>202400000007000</v>
      </c>
      <c r="C26" s="50" t="s">
        <v>43</v>
      </c>
      <c r="D26" s="50">
        <v>190</v>
      </c>
      <c r="E26" s="50" t="s">
        <v>47</v>
      </c>
      <c r="F26" s="58" t="s">
        <v>48</v>
      </c>
      <c r="G26" s="59">
        <v>1</v>
      </c>
      <c r="H26" s="55">
        <v>0.13</v>
      </c>
      <c r="I26" s="127">
        <f t="shared" si="2"/>
        <v>0.13</v>
      </c>
      <c r="J26" s="50" t="s">
        <v>8</v>
      </c>
      <c r="K26" s="50">
        <v>53862</v>
      </c>
      <c r="L26" s="136" t="s">
        <v>1198</v>
      </c>
      <c r="M26" s="350"/>
      <c r="N26" s="350"/>
      <c r="O26" s="11" t="s">
        <v>20</v>
      </c>
    </row>
    <row r="27" spans="1:15" s="11" customFormat="1" ht="15.75" customHeight="1" x14ac:dyDescent="0.25">
      <c r="A27" s="56" t="s">
        <v>11</v>
      </c>
      <c r="B27" s="53">
        <v>202400000007000</v>
      </c>
      <c r="C27" s="56" t="s">
        <v>43</v>
      </c>
      <c r="D27" s="56">
        <v>190</v>
      </c>
      <c r="E27" s="56" t="s">
        <v>47</v>
      </c>
      <c r="F27" s="56" t="s">
        <v>49</v>
      </c>
      <c r="G27" s="59">
        <v>1</v>
      </c>
      <c r="H27" s="55">
        <v>0.13</v>
      </c>
      <c r="I27" s="127">
        <f t="shared" si="2"/>
        <v>0.13</v>
      </c>
      <c r="J27" s="56" t="s">
        <v>8</v>
      </c>
      <c r="K27" s="50">
        <v>53862</v>
      </c>
      <c r="L27" s="136" t="s">
        <v>1199</v>
      </c>
      <c r="M27" s="350"/>
      <c r="N27" s="350"/>
      <c r="O27" s="11" t="s">
        <v>20</v>
      </c>
    </row>
    <row r="28" spans="1:15" s="333" customFormat="1" ht="15.75" customHeight="1" x14ac:dyDescent="0.25">
      <c r="A28" s="327" t="s">
        <v>11</v>
      </c>
      <c r="B28" s="328">
        <v>202400000007000</v>
      </c>
      <c r="C28" s="327" t="s">
        <v>43</v>
      </c>
      <c r="D28" s="342">
        <v>193</v>
      </c>
      <c r="E28" s="333" t="s">
        <v>50</v>
      </c>
      <c r="F28" s="333" t="s">
        <v>51</v>
      </c>
      <c r="G28" s="330">
        <v>0</v>
      </c>
      <c r="H28" s="339">
        <v>0</v>
      </c>
      <c r="I28" s="332">
        <f t="shared" si="2"/>
        <v>0</v>
      </c>
      <c r="J28" s="343" t="s">
        <v>7</v>
      </c>
      <c r="K28" s="338">
        <v>0</v>
      </c>
      <c r="L28" s="333" t="s">
        <v>1200</v>
      </c>
      <c r="M28" s="188"/>
      <c r="N28" s="188"/>
      <c r="O28" s="333" t="s">
        <v>20</v>
      </c>
    </row>
    <row r="29" spans="1:15" s="333" customFormat="1" ht="15.75" customHeight="1" x14ac:dyDescent="0.25">
      <c r="A29" s="327" t="s">
        <v>11</v>
      </c>
      <c r="B29" s="328">
        <v>202400000007000</v>
      </c>
      <c r="C29" s="327" t="s">
        <v>43</v>
      </c>
      <c r="D29" s="342">
        <v>193</v>
      </c>
      <c r="E29" s="333" t="s">
        <v>50</v>
      </c>
      <c r="F29" s="333" t="s">
        <v>52</v>
      </c>
      <c r="G29" s="330">
        <v>0</v>
      </c>
      <c r="H29" s="339">
        <v>0</v>
      </c>
      <c r="I29" s="332">
        <f t="shared" si="2"/>
        <v>0</v>
      </c>
      <c r="J29" s="343" t="s">
        <v>7</v>
      </c>
      <c r="K29" s="338">
        <v>0</v>
      </c>
      <c r="L29" s="333" t="s">
        <v>1200</v>
      </c>
      <c r="M29" s="188"/>
      <c r="N29" s="188"/>
      <c r="O29" s="333" t="s">
        <v>20</v>
      </c>
    </row>
    <row r="30" spans="1:15" s="333" customFormat="1" ht="15.75" customHeight="1" x14ac:dyDescent="0.25">
      <c r="A30" s="336" t="s">
        <v>11</v>
      </c>
      <c r="B30" s="337">
        <v>202400000007000</v>
      </c>
      <c r="C30" s="336" t="s">
        <v>43</v>
      </c>
      <c r="D30" s="343">
        <v>193</v>
      </c>
      <c r="E30" s="344" t="s">
        <v>50</v>
      </c>
      <c r="F30" s="344" t="s">
        <v>53</v>
      </c>
      <c r="G30" s="330">
        <v>0.5</v>
      </c>
      <c r="H30" s="339">
        <v>0.38</v>
      </c>
      <c r="I30" s="332">
        <f t="shared" si="2"/>
        <v>0.76</v>
      </c>
      <c r="J30" s="343" t="s">
        <v>8</v>
      </c>
      <c r="K30" s="334">
        <v>53862</v>
      </c>
      <c r="L30" s="341" t="s">
        <v>1201</v>
      </c>
      <c r="M30" s="353"/>
      <c r="N30" s="353"/>
      <c r="O30" s="333" t="s">
        <v>20</v>
      </c>
    </row>
    <row r="31" spans="1:15" s="333" customFormat="1" ht="15.75" customHeight="1" x14ac:dyDescent="0.25">
      <c r="A31" s="336" t="s">
        <v>11</v>
      </c>
      <c r="B31" s="337">
        <v>202400000007000</v>
      </c>
      <c r="C31" s="336" t="s">
        <v>43</v>
      </c>
      <c r="D31" s="343">
        <v>193</v>
      </c>
      <c r="E31" s="344" t="s">
        <v>50</v>
      </c>
      <c r="F31" s="344" t="s">
        <v>54</v>
      </c>
      <c r="G31" s="330">
        <v>0.5</v>
      </c>
      <c r="H31" s="339">
        <v>0.38</v>
      </c>
      <c r="I31" s="332">
        <f t="shared" si="2"/>
        <v>0.76</v>
      </c>
      <c r="J31" s="343" t="s">
        <v>8</v>
      </c>
      <c r="K31" s="334">
        <v>53862</v>
      </c>
      <c r="L31" s="341" t="s">
        <v>1201</v>
      </c>
      <c r="M31" s="353"/>
      <c r="N31" s="353"/>
      <c r="O31" s="333" t="s">
        <v>20</v>
      </c>
    </row>
    <row r="32" spans="1:15" s="333" customFormat="1" ht="15.75" customHeight="1" x14ac:dyDescent="0.25">
      <c r="A32" s="327" t="s">
        <v>11</v>
      </c>
      <c r="B32" s="328">
        <v>202400000007000</v>
      </c>
      <c r="C32" s="327" t="s">
        <v>43</v>
      </c>
      <c r="D32" s="342">
        <v>193</v>
      </c>
      <c r="E32" s="333" t="s">
        <v>50</v>
      </c>
      <c r="F32" s="333" t="s">
        <v>55</v>
      </c>
      <c r="G32" s="330">
        <v>0</v>
      </c>
      <c r="H32" s="339">
        <v>0</v>
      </c>
      <c r="I32" s="332">
        <f t="shared" si="2"/>
        <v>0</v>
      </c>
      <c r="J32" s="343" t="s">
        <v>7</v>
      </c>
      <c r="K32" s="338">
        <v>0</v>
      </c>
      <c r="L32" s="333" t="s">
        <v>1200</v>
      </c>
      <c r="M32" s="188"/>
      <c r="N32" s="188"/>
      <c r="O32" s="333" t="s">
        <v>20</v>
      </c>
    </row>
    <row r="33" spans="1:15" s="333" customFormat="1" ht="15.75" customHeight="1" x14ac:dyDescent="0.25">
      <c r="A33" s="327" t="s">
        <v>11</v>
      </c>
      <c r="B33" s="328">
        <v>202400000007000</v>
      </c>
      <c r="C33" s="327" t="s">
        <v>43</v>
      </c>
      <c r="D33" s="342">
        <v>193</v>
      </c>
      <c r="E33" s="333" t="s">
        <v>50</v>
      </c>
      <c r="F33" s="333" t="s">
        <v>56</v>
      </c>
      <c r="G33" s="330">
        <v>0</v>
      </c>
      <c r="H33" s="339">
        <v>0</v>
      </c>
      <c r="I33" s="332">
        <f t="shared" si="2"/>
        <v>0</v>
      </c>
      <c r="J33" s="343" t="s">
        <v>7</v>
      </c>
      <c r="K33" s="338">
        <v>0</v>
      </c>
      <c r="L33" s="333" t="s">
        <v>1200</v>
      </c>
      <c r="M33" s="188"/>
      <c r="N33" s="188"/>
      <c r="O33" s="333" t="s">
        <v>20</v>
      </c>
    </row>
    <row r="34" spans="1:15" s="11" customFormat="1" ht="15.75" customHeight="1" x14ac:dyDescent="0.25">
      <c r="A34" s="51" t="s">
        <v>11</v>
      </c>
      <c r="B34" s="57">
        <v>202400000007000</v>
      </c>
      <c r="C34" s="51" t="s">
        <v>43</v>
      </c>
      <c r="D34" s="61">
        <v>194</v>
      </c>
      <c r="E34" s="29" t="s">
        <v>57</v>
      </c>
      <c r="F34" s="29" t="s">
        <v>58</v>
      </c>
      <c r="G34" s="59">
        <v>1</v>
      </c>
      <c r="H34" s="55">
        <v>0.5</v>
      </c>
      <c r="I34" s="127">
        <f t="shared" si="2"/>
        <v>0.5</v>
      </c>
      <c r="J34" s="61" t="s">
        <v>8</v>
      </c>
      <c r="K34" s="50">
        <v>53862</v>
      </c>
      <c r="L34" s="136" t="s">
        <v>1202</v>
      </c>
      <c r="M34" s="350"/>
      <c r="N34" s="350"/>
      <c r="O34" s="11" t="s">
        <v>20</v>
      </c>
    </row>
    <row r="35" spans="1:15" s="333" customFormat="1" ht="15.75" customHeight="1" x14ac:dyDescent="0.25">
      <c r="A35" s="336" t="s">
        <v>11</v>
      </c>
      <c r="B35" s="337">
        <v>202400000007000</v>
      </c>
      <c r="C35" s="336" t="s">
        <v>43</v>
      </c>
      <c r="D35" s="343">
        <v>195</v>
      </c>
      <c r="E35" s="344" t="s">
        <v>59</v>
      </c>
      <c r="F35" s="344" t="s">
        <v>60</v>
      </c>
      <c r="G35" s="330">
        <v>0.3</v>
      </c>
      <c r="H35" s="330">
        <v>0.3</v>
      </c>
      <c r="I35" s="332">
        <f t="shared" si="2"/>
        <v>1</v>
      </c>
      <c r="J35" s="343" t="s">
        <v>7</v>
      </c>
      <c r="K35" s="338">
        <v>0</v>
      </c>
      <c r="L35" s="345" t="s">
        <v>1203</v>
      </c>
      <c r="M35" s="354"/>
      <c r="N35" s="354"/>
      <c r="O35" s="333" t="s">
        <v>20</v>
      </c>
    </row>
    <row r="36" spans="1:15" s="333" customFormat="1" ht="15.75" customHeight="1" x14ac:dyDescent="0.25">
      <c r="A36" s="336" t="s">
        <v>11</v>
      </c>
      <c r="B36" s="337">
        <v>202400000007000</v>
      </c>
      <c r="C36" s="336" t="s">
        <v>43</v>
      </c>
      <c r="D36" s="343">
        <v>195</v>
      </c>
      <c r="E36" s="344" t="s">
        <v>59</v>
      </c>
      <c r="F36" s="344" t="s">
        <v>61</v>
      </c>
      <c r="G36" s="330">
        <v>0.3</v>
      </c>
      <c r="H36" s="330">
        <v>0.3</v>
      </c>
      <c r="I36" s="332">
        <f t="shared" si="2"/>
        <v>1</v>
      </c>
      <c r="J36" s="343" t="s">
        <v>7</v>
      </c>
      <c r="K36" s="338">
        <v>0</v>
      </c>
      <c r="L36" s="345" t="s">
        <v>1203</v>
      </c>
      <c r="M36" s="354"/>
      <c r="N36" s="354"/>
      <c r="O36" s="333" t="s">
        <v>20</v>
      </c>
    </row>
    <row r="37" spans="1:15" s="11" customFormat="1" ht="15.75" customHeight="1" x14ac:dyDescent="0.25">
      <c r="A37" s="16" t="s">
        <v>11</v>
      </c>
      <c r="B37" s="137">
        <v>202400000007000</v>
      </c>
      <c r="C37" s="16" t="s">
        <v>43</v>
      </c>
      <c r="D37" s="44">
        <v>198</v>
      </c>
      <c r="E37" s="11" t="s">
        <v>62</v>
      </c>
      <c r="F37" s="11" t="s">
        <v>63</v>
      </c>
      <c r="G37" s="55">
        <v>0.45</v>
      </c>
      <c r="H37" s="55">
        <v>1.43</v>
      </c>
      <c r="I37" s="127">
        <f t="shared" si="2"/>
        <v>3.1777777777777776</v>
      </c>
      <c r="J37" s="44" t="s">
        <v>8</v>
      </c>
      <c r="K37" s="59">
        <v>25560</v>
      </c>
      <c r="L37" s="11" t="s">
        <v>1204</v>
      </c>
      <c r="M37" s="65"/>
      <c r="N37" s="65"/>
      <c r="O37" s="11" t="s">
        <v>20</v>
      </c>
    </row>
    <row r="38" spans="1:15" s="11" customFormat="1" ht="15.75" customHeight="1" x14ac:dyDescent="0.25">
      <c r="A38" s="6" t="s">
        <v>11</v>
      </c>
      <c r="B38" s="52">
        <v>202400000007000</v>
      </c>
      <c r="C38" s="6" t="s">
        <v>43</v>
      </c>
      <c r="D38" s="44">
        <v>198</v>
      </c>
      <c r="E38" s="11" t="s">
        <v>62</v>
      </c>
      <c r="F38" s="11" t="s">
        <v>64</v>
      </c>
      <c r="G38" s="55">
        <v>0</v>
      </c>
      <c r="H38" s="55">
        <v>0</v>
      </c>
      <c r="I38" s="127">
        <f t="shared" si="2"/>
        <v>0</v>
      </c>
      <c r="J38" s="44" t="s">
        <v>7</v>
      </c>
      <c r="K38" s="59">
        <v>0</v>
      </c>
      <c r="L38" s="62" t="s">
        <v>1205</v>
      </c>
      <c r="M38" s="355"/>
      <c r="N38" s="355"/>
      <c r="O38" s="11" t="s">
        <v>20</v>
      </c>
    </row>
    <row r="39" spans="1:15" s="11" customFormat="1" ht="15.75" customHeight="1" x14ac:dyDescent="0.25">
      <c r="A39" s="16" t="s">
        <v>11</v>
      </c>
      <c r="B39" s="137">
        <v>202400000007000</v>
      </c>
      <c r="C39" s="16" t="s">
        <v>43</v>
      </c>
      <c r="D39" s="44">
        <v>198</v>
      </c>
      <c r="E39" s="11" t="s">
        <v>62</v>
      </c>
      <c r="F39" s="42" t="s">
        <v>65</v>
      </c>
      <c r="G39" s="55">
        <v>0</v>
      </c>
      <c r="H39" s="55">
        <v>0</v>
      </c>
      <c r="I39" s="127">
        <f t="shared" si="2"/>
        <v>0</v>
      </c>
      <c r="J39" s="44" t="s">
        <v>7</v>
      </c>
      <c r="K39" s="59">
        <v>0</v>
      </c>
      <c r="L39" s="62" t="s">
        <v>1206</v>
      </c>
      <c r="M39" s="355"/>
      <c r="N39" s="355"/>
      <c r="O39" s="11" t="s">
        <v>20</v>
      </c>
    </row>
    <row r="40" spans="1:15" s="11" customFormat="1" ht="15.75" customHeight="1" x14ac:dyDescent="0.25">
      <c r="A40" s="6" t="s">
        <v>11</v>
      </c>
      <c r="B40" s="52">
        <v>202400000007000</v>
      </c>
      <c r="C40" s="6" t="s">
        <v>43</v>
      </c>
      <c r="D40" s="44">
        <v>198</v>
      </c>
      <c r="E40" s="11" t="s">
        <v>62</v>
      </c>
      <c r="F40" s="11" t="s">
        <v>66</v>
      </c>
      <c r="G40" s="55">
        <v>0</v>
      </c>
      <c r="H40" s="55">
        <v>0</v>
      </c>
      <c r="I40" s="127">
        <f t="shared" si="2"/>
        <v>0</v>
      </c>
      <c r="J40" s="44" t="s">
        <v>7</v>
      </c>
      <c r="K40" s="59">
        <v>0</v>
      </c>
      <c r="L40" s="64" t="s">
        <v>1207</v>
      </c>
      <c r="M40" s="356"/>
      <c r="N40" s="356"/>
      <c r="O40" s="11" t="s">
        <v>20</v>
      </c>
    </row>
  </sheetData>
  <mergeCells count="2">
    <mergeCell ref="A2:H2"/>
    <mergeCell ref="G4:L4"/>
  </mergeCells>
  <dataValidations count="1">
    <dataValidation type="list" allowBlank="1" sqref="J6:J40" xr:uid="{6F3ED53F-D7E8-4558-83AC-6A18071AF629}">
      <formula1>"No Iniciado,Iniciado,En Proceso,Retrasado,Completado"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F289-D456-48A4-AF64-EAE35A69E809}">
  <dimension ref="A1:O76"/>
  <sheetViews>
    <sheetView topLeftCell="F59" workbookViewId="0">
      <selection activeCell="M69" sqref="M69:M76"/>
    </sheetView>
  </sheetViews>
  <sheetFormatPr baseColWidth="10" defaultColWidth="9.140625" defaultRowHeight="14.25" x14ac:dyDescent="0.25"/>
  <cols>
    <col min="1" max="1" width="25" style="178" customWidth="1"/>
    <col min="2" max="2" width="19.7109375" style="178" customWidth="1"/>
    <col min="3" max="3" width="37.7109375" style="178" customWidth="1"/>
    <col min="4" max="4" width="12.28515625" style="178" customWidth="1"/>
    <col min="5" max="5" width="48.140625" style="222" customWidth="1"/>
    <col min="6" max="6" width="50" style="222" customWidth="1"/>
    <col min="7" max="8" width="14" style="178" customWidth="1"/>
    <col min="9" max="9" width="12" style="178" customWidth="1"/>
    <col min="10" max="11" width="15" style="178" customWidth="1"/>
    <col min="12" max="12" width="60.42578125" style="222" customWidth="1"/>
    <col min="13" max="14" width="22" style="222" customWidth="1"/>
    <col min="15" max="15" width="16.140625" style="178" customWidth="1"/>
    <col min="16" max="16384" width="9.140625" style="178"/>
  </cols>
  <sheetData>
    <row r="1" spans="1:15" s="221" customFormat="1" ht="25.5" x14ac:dyDescent="0.25">
      <c r="A1" s="78" t="s">
        <v>1349</v>
      </c>
      <c r="B1" s="78"/>
      <c r="C1" s="78"/>
      <c r="D1" s="78"/>
      <c r="E1" s="220"/>
      <c r="F1" s="220"/>
      <c r="L1" s="220"/>
      <c r="M1" s="220"/>
      <c r="N1" s="220"/>
    </row>
    <row r="2" spans="1:15" ht="35.25" customHeight="1" x14ac:dyDescent="0.25">
      <c r="A2" s="245" t="s">
        <v>21</v>
      </c>
      <c r="B2" s="245"/>
      <c r="C2" s="245"/>
      <c r="D2" s="245"/>
      <c r="E2" s="245"/>
      <c r="F2" s="245"/>
      <c r="G2" s="245"/>
      <c r="H2" s="245"/>
    </row>
    <row r="3" spans="1:15" x14ac:dyDescent="0.25">
      <c r="A3" s="178" t="s">
        <v>808</v>
      </c>
    </row>
    <row r="5" spans="1:15" ht="32.1" customHeight="1" x14ac:dyDescent="0.25">
      <c r="A5" s="25" t="s">
        <v>0</v>
      </c>
      <c r="B5" s="25" t="s">
        <v>23</v>
      </c>
      <c r="C5" s="25" t="s">
        <v>22</v>
      </c>
      <c r="D5" s="25" t="s">
        <v>25</v>
      </c>
      <c r="E5" s="25" t="s">
        <v>2</v>
      </c>
      <c r="F5" s="25" t="s">
        <v>3</v>
      </c>
      <c r="G5" s="2" t="s">
        <v>1409</v>
      </c>
      <c r="H5" s="25" t="s">
        <v>4</v>
      </c>
      <c r="I5" s="25" t="s">
        <v>5</v>
      </c>
      <c r="J5" s="25" t="s">
        <v>6</v>
      </c>
      <c r="K5" s="25" t="s">
        <v>929</v>
      </c>
      <c r="L5" s="25" t="s">
        <v>19</v>
      </c>
      <c r="M5" s="23" t="s">
        <v>1407</v>
      </c>
      <c r="N5" s="23" t="s">
        <v>1408</v>
      </c>
      <c r="O5" s="25" t="s">
        <v>1346</v>
      </c>
    </row>
    <row r="6" spans="1:15" s="169" customFormat="1" ht="24.75" customHeight="1" x14ac:dyDescent="0.25">
      <c r="A6" s="223" t="s">
        <v>11</v>
      </c>
      <c r="B6" s="224">
        <v>2024258170026</v>
      </c>
      <c r="C6" s="223" t="s">
        <v>809</v>
      </c>
      <c r="D6" s="223">
        <v>105</v>
      </c>
      <c r="E6" s="35" t="s">
        <v>810</v>
      </c>
      <c r="F6" s="35" t="s">
        <v>811</v>
      </c>
      <c r="G6" s="26">
        <v>1</v>
      </c>
      <c r="H6" s="26">
        <v>1</v>
      </c>
      <c r="I6" s="28">
        <f>IF(G6&gt;0, H6/G6, 0)</f>
        <v>1</v>
      </c>
      <c r="J6" s="225" t="s">
        <v>7</v>
      </c>
      <c r="K6" s="225">
        <v>51605</v>
      </c>
      <c r="L6" s="35" t="s">
        <v>1009</v>
      </c>
      <c r="M6" s="247">
        <v>1903851867</v>
      </c>
      <c r="N6" s="247">
        <v>322944610</v>
      </c>
      <c r="O6" s="169" t="s">
        <v>1350</v>
      </c>
    </row>
    <row r="7" spans="1:15" s="169" customFormat="1" ht="24.75" customHeight="1" x14ac:dyDescent="0.25">
      <c r="A7" s="223" t="s">
        <v>11</v>
      </c>
      <c r="B7" s="224">
        <v>2024258170026</v>
      </c>
      <c r="C7" s="223" t="s">
        <v>809</v>
      </c>
      <c r="D7" s="223">
        <v>105</v>
      </c>
      <c r="E7" s="35" t="s">
        <v>810</v>
      </c>
      <c r="F7" s="35" t="s">
        <v>812</v>
      </c>
      <c r="G7" s="26">
        <v>1</v>
      </c>
      <c r="H7" s="26">
        <v>0</v>
      </c>
      <c r="I7" s="28">
        <f t="shared" ref="I7:I52" si="0">IF(G7&gt;0, H7/G7, 0)</f>
        <v>0</v>
      </c>
      <c r="J7" s="225" t="s">
        <v>8</v>
      </c>
      <c r="K7" s="225">
        <v>51605</v>
      </c>
      <c r="L7" s="35" t="s">
        <v>1010</v>
      </c>
      <c r="M7" s="247"/>
      <c r="N7" s="247"/>
      <c r="O7" s="169" t="s">
        <v>1350</v>
      </c>
    </row>
    <row r="8" spans="1:15" s="169" customFormat="1" ht="24.75" customHeight="1" x14ac:dyDescent="0.25">
      <c r="A8" s="223" t="s">
        <v>11</v>
      </c>
      <c r="B8" s="224">
        <v>2024258170026</v>
      </c>
      <c r="C8" s="223" t="s">
        <v>809</v>
      </c>
      <c r="D8" s="223">
        <v>105</v>
      </c>
      <c r="E8" s="35" t="s">
        <v>810</v>
      </c>
      <c r="F8" s="35" t="s">
        <v>813</v>
      </c>
      <c r="G8" s="26">
        <v>1</v>
      </c>
      <c r="H8" s="26">
        <v>0</v>
      </c>
      <c r="I8" s="28">
        <f t="shared" si="0"/>
        <v>0</v>
      </c>
      <c r="J8" s="225" t="s">
        <v>9</v>
      </c>
      <c r="K8" s="225">
        <v>51605</v>
      </c>
      <c r="L8" s="35" t="s">
        <v>1011</v>
      </c>
      <c r="M8" s="247"/>
      <c r="N8" s="247"/>
      <c r="O8" s="169" t="s">
        <v>1350</v>
      </c>
    </row>
    <row r="9" spans="1:15" s="169" customFormat="1" ht="24.75" customHeight="1" x14ac:dyDescent="0.25">
      <c r="A9" s="223" t="s">
        <v>11</v>
      </c>
      <c r="B9" s="224">
        <v>2024258170026</v>
      </c>
      <c r="C9" s="223" t="s">
        <v>809</v>
      </c>
      <c r="D9" s="223">
        <v>105</v>
      </c>
      <c r="E9" s="35" t="s">
        <v>810</v>
      </c>
      <c r="F9" s="35" t="s">
        <v>814</v>
      </c>
      <c r="G9" s="26">
        <v>1</v>
      </c>
      <c r="H9" s="26">
        <v>0</v>
      </c>
      <c r="I9" s="28">
        <f t="shared" si="0"/>
        <v>0</v>
      </c>
      <c r="J9" s="225" t="s">
        <v>9</v>
      </c>
      <c r="K9" s="225">
        <v>51605</v>
      </c>
      <c r="L9" s="35" t="s">
        <v>1011</v>
      </c>
      <c r="M9" s="247"/>
      <c r="N9" s="247"/>
      <c r="O9" s="169" t="s">
        <v>1350</v>
      </c>
    </row>
    <row r="10" spans="1:15" s="169" customFormat="1" ht="24.75" customHeight="1" x14ac:dyDescent="0.25">
      <c r="A10" s="223" t="s">
        <v>11</v>
      </c>
      <c r="B10" s="224">
        <v>2024258170026</v>
      </c>
      <c r="C10" s="223" t="s">
        <v>809</v>
      </c>
      <c r="D10" s="223">
        <v>105</v>
      </c>
      <c r="E10" s="35" t="s">
        <v>810</v>
      </c>
      <c r="F10" s="35" t="s">
        <v>815</v>
      </c>
      <c r="G10" s="26">
        <v>1</v>
      </c>
      <c r="H10" s="26">
        <v>0</v>
      </c>
      <c r="I10" s="28">
        <f t="shared" si="0"/>
        <v>0</v>
      </c>
      <c r="J10" s="225" t="s">
        <v>9</v>
      </c>
      <c r="K10" s="225">
        <v>51605</v>
      </c>
      <c r="L10" s="35" t="s">
        <v>1011</v>
      </c>
      <c r="M10" s="247"/>
      <c r="N10" s="247"/>
      <c r="O10" s="169" t="s">
        <v>1350</v>
      </c>
    </row>
    <row r="11" spans="1:15" s="169" customFormat="1" ht="24.75" customHeight="1" x14ac:dyDescent="0.25">
      <c r="A11" s="223" t="s">
        <v>11</v>
      </c>
      <c r="B11" s="224">
        <v>2024258170026</v>
      </c>
      <c r="C11" s="223" t="s">
        <v>809</v>
      </c>
      <c r="D11" s="223">
        <v>105</v>
      </c>
      <c r="E11" s="35" t="s">
        <v>810</v>
      </c>
      <c r="F11" s="35" t="s">
        <v>816</v>
      </c>
      <c r="G11" s="26">
        <v>1</v>
      </c>
      <c r="H11" s="26">
        <v>1</v>
      </c>
      <c r="I11" s="28">
        <f t="shared" si="0"/>
        <v>1</v>
      </c>
      <c r="J11" s="225" t="s">
        <v>9</v>
      </c>
      <c r="K11" s="225">
        <v>51605</v>
      </c>
      <c r="L11" s="35" t="s">
        <v>1011</v>
      </c>
      <c r="M11" s="247"/>
      <c r="N11" s="247"/>
      <c r="O11" s="169" t="s">
        <v>1350</v>
      </c>
    </row>
    <row r="12" spans="1:15" s="169" customFormat="1" ht="24.75" customHeight="1" x14ac:dyDescent="0.25">
      <c r="A12" s="223" t="s">
        <v>11</v>
      </c>
      <c r="B12" s="224">
        <v>2024258170026</v>
      </c>
      <c r="C12" s="223" t="s">
        <v>809</v>
      </c>
      <c r="D12" s="223">
        <v>105</v>
      </c>
      <c r="E12" s="35" t="s">
        <v>810</v>
      </c>
      <c r="F12" s="35" t="s">
        <v>817</v>
      </c>
      <c r="G12" s="26">
        <v>1</v>
      </c>
      <c r="H12" s="26">
        <v>1</v>
      </c>
      <c r="I12" s="28">
        <f t="shared" si="0"/>
        <v>1</v>
      </c>
      <c r="J12" s="225" t="s">
        <v>9</v>
      </c>
      <c r="K12" s="225">
        <v>51605</v>
      </c>
      <c r="L12" s="35" t="s">
        <v>1011</v>
      </c>
      <c r="M12" s="247"/>
      <c r="N12" s="247"/>
      <c r="O12" s="169" t="s">
        <v>1350</v>
      </c>
    </row>
    <row r="13" spans="1:15" s="169" customFormat="1" ht="24.75" customHeight="1" x14ac:dyDescent="0.25">
      <c r="A13" s="223" t="s">
        <v>11</v>
      </c>
      <c r="B13" s="224">
        <v>2024258170026</v>
      </c>
      <c r="C13" s="223" t="s">
        <v>809</v>
      </c>
      <c r="D13" s="223">
        <v>105</v>
      </c>
      <c r="E13" s="35" t="s">
        <v>810</v>
      </c>
      <c r="F13" s="35" t="s">
        <v>818</v>
      </c>
      <c r="G13" s="26">
        <v>1</v>
      </c>
      <c r="H13" s="26">
        <v>1</v>
      </c>
      <c r="I13" s="28">
        <f t="shared" si="0"/>
        <v>1</v>
      </c>
      <c r="J13" s="225" t="s">
        <v>7</v>
      </c>
      <c r="K13" s="225">
        <v>51605</v>
      </c>
      <c r="L13" s="35" t="s">
        <v>1012</v>
      </c>
      <c r="M13" s="247"/>
      <c r="N13" s="247"/>
      <c r="O13" s="169" t="s">
        <v>1350</v>
      </c>
    </row>
    <row r="14" spans="1:15" s="169" customFormat="1" ht="24.75" customHeight="1" x14ac:dyDescent="0.25">
      <c r="A14" s="223" t="s">
        <v>11</v>
      </c>
      <c r="B14" s="224">
        <v>2024258170026</v>
      </c>
      <c r="C14" s="223" t="s">
        <v>809</v>
      </c>
      <c r="D14" s="223">
        <v>105</v>
      </c>
      <c r="E14" s="35" t="s">
        <v>810</v>
      </c>
      <c r="F14" s="35" t="s">
        <v>819</v>
      </c>
      <c r="G14" s="26">
        <v>1</v>
      </c>
      <c r="H14" s="26">
        <v>1</v>
      </c>
      <c r="I14" s="28">
        <f t="shared" si="0"/>
        <v>1</v>
      </c>
      <c r="J14" s="225" t="s">
        <v>7</v>
      </c>
      <c r="K14" s="225">
        <v>51605</v>
      </c>
      <c r="L14" s="35" t="s">
        <v>1013</v>
      </c>
      <c r="M14" s="247"/>
      <c r="N14" s="247"/>
      <c r="O14" s="169" t="s">
        <v>1350</v>
      </c>
    </row>
    <row r="15" spans="1:15" s="169" customFormat="1" ht="24.75" customHeight="1" x14ac:dyDescent="0.25">
      <c r="A15" s="223" t="s">
        <v>11</v>
      </c>
      <c r="B15" s="224">
        <v>2024258170026</v>
      </c>
      <c r="C15" s="223" t="s">
        <v>809</v>
      </c>
      <c r="D15" s="223">
        <v>105</v>
      </c>
      <c r="E15" s="35" t="s">
        <v>810</v>
      </c>
      <c r="F15" s="35" t="s">
        <v>820</v>
      </c>
      <c r="G15" s="26">
        <v>1</v>
      </c>
      <c r="H15" s="26">
        <v>0</v>
      </c>
      <c r="I15" s="28">
        <f t="shared" si="0"/>
        <v>0</v>
      </c>
      <c r="J15" s="225" t="s">
        <v>10</v>
      </c>
      <c r="K15" s="225"/>
      <c r="L15" s="35" t="s">
        <v>1120</v>
      </c>
      <c r="M15" s="247"/>
      <c r="N15" s="247"/>
      <c r="O15" s="169" t="s">
        <v>1350</v>
      </c>
    </row>
    <row r="16" spans="1:15" s="169" customFormat="1" ht="24.75" customHeight="1" x14ac:dyDescent="0.25">
      <c r="A16" s="223" t="s">
        <v>11</v>
      </c>
      <c r="B16" s="224">
        <v>2024258170026</v>
      </c>
      <c r="C16" s="223" t="s">
        <v>809</v>
      </c>
      <c r="D16" s="223">
        <v>105</v>
      </c>
      <c r="E16" s="35" t="s">
        <v>810</v>
      </c>
      <c r="F16" s="35" t="s">
        <v>821</v>
      </c>
      <c r="G16" s="26">
        <v>1</v>
      </c>
      <c r="H16" s="26">
        <v>0</v>
      </c>
      <c r="I16" s="28">
        <f t="shared" si="0"/>
        <v>0</v>
      </c>
      <c r="J16" s="225" t="s">
        <v>10</v>
      </c>
      <c r="K16" s="225"/>
      <c r="L16" s="35" t="s">
        <v>1120</v>
      </c>
      <c r="M16" s="247"/>
      <c r="N16" s="247"/>
      <c r="O16" s="169" t="s">
        <v>1350</v>
      </c>
    </row>
    <row r="17" spans="1:15" s="169" customFormat="1" ht="24.75" customHeight="1" x14ac:dyDescent="0.25">
      <c r="A17" s="223" t="s">
        <v>11</v>
      </c>
      <c r="B17" s="224">
        <v>2024258170026</v>
      </c>
      <c r="C17" s="223" t="s">
        <v>809</v>
      </c>
      <c r="D17" s="223">
        <v>105</v>
      </c>
      <c r="E17" s="35" t="s">
        <v>810</v>
      </c>
      <c r="F17" s="35" t="s">
        <v>823</v>
      </c>
      <c r="G17" s="26">
        <v>1</v>
      </c>
      <c r="H17" s="26">
        <v>1</v>
      </c>
      <c r="I17" s="28">
        <f t="shared" si="0"/>
        <v>1</v>
      </c>
      <c r="J17" s="225" t="s">
        <v>7</v>
      </c>
      <c r="K17" s="225">
        <v>51605</v>
      </c>
      <c r="L17" s="35" t="s">
        <v>1014</v>
      </c>
      <c r="M17" s="247"/>
      <c r="N17" s="247"/>
      <c r="O17" s="169" t="s">
        <v>1350</v>
      </c>
    </row>
    <row r="18" spans="1:15" s="169" customFormat="1" ht="24.75" customHeight="1" x14ac:dyDescent="0.25">
      <c r="A18" s="223" t="s">
        <v>11</v>
      </c>
      <c r="B18" s="224">
        <v>2024258170026</v>
      </c>
      <c r="C18" s="223" t="s">
        <v>809</v>
      </c>
      <c r="D18" s="223">
        <v>105</v>
      </c>
      <c r="E18" s="35" t="s">
        <v>810</v>
      </c>
      <c r="F18" s="35" t="s">
        <v>824</v>
      </c>
      <c r="G18" s="26">
        <v>1</v>
      </c>
      <c r="H18" s="26">
        <v>0</v>
      </c>
      <c r="I18" s="28">
        <f t="shared" si="0"/>
        <v>0</v>
      </c>
      <c r="J18" s="225" t="s">
        <v>10</v>
      </c>
      <c r="K18" s="225"/>
      <c r="L18" s="35" t="s">
        <v>1015</v>
      </c>
      <c r="M18" s="247"/>
      <c r="N18" s="247"/>
      <c r="O18" s="169" t="s">
        <v>1350</v>
      </c>
    </row>
    <row r="19" spans="1:15" s="169" customFormat="1" ht="24.75" customHeight="1" x14ac:dyDescent="0.25">
      <c r="A19" s="223" t="s">
        <v>11</v>
      </c>
      <c r="B19" s="224">
        <v>2024258170026</v>
      </c>
      <c r="C19" s="223" t="s">
        <v>809</v>
      </c>
      <c r="D19" s="223">
        <v>105</v>
      </c>
      <c r="E19" s="35" t="s">
        <v>810</v>
      </c>
      <c r="F19" s="35" t="s">
        <v>825</v>
      </c>
      <c r="G19" s="26">
        <v>1</v>
      </c>
      <c r="H19" s="26">
        <v>0</v>
      </c>
      <c r="I19" s="28">
        <f t="shared" si="0"/>
        <v>0</v>
      </c>
      <c r="J19" s="225" t="s">
        <v>10</v>
      </c>
      <c r="K19" s="225"/>
      <c r="L19" s="35" t="s">
        <v>1016</v>
      </c>
      <c r="M19" s="247"/>
      <c r="N19" s="247"/>
      <c r="O19" s="169" t="s">
        <v>1350</v>
      </c>
    </row>
    <row r="20" spans="1:15" s="169" customFormat="1" ht="24.75" customHeight="1" x14ac:dyDescent="0.25">
      <c r="A20" s="223" t="s">
        <v>11</v>
      </c>
      <c r="B20" s="224">
        <v>2024258170026</v>
      </c>
      <c r="C20" s="223" t="s">
        <v>809</v>
      </c>
      <c r="D20" s="223">
        <v>105</v>
      </c>
      <c r="E20" s="35" t="s">
        <v>810</v>
      </c>
      <c r="F20" s="35" t="s">
        <v>826</v>
      </c>
      <c r="G20" s="26">
        <v>1</v>
      </c>
      <c r="H20" s="27">
        <v>0.3</v>
      </c>
      <c r="I20" s="28">
        <f t="shared" si="0"/>
        <v>0.3</v>
      </c>
      <c r="J20" s="225" t="s">
        <v>8</v>
      </c>
      <c r="K20" s="225">
        <v>51605</v>
      </c>
      <c r="L20" s="35" t="s">
        <v>1017</v>
      </c>
      <c r="M20" s="247"/>
      <c r="N20" s="247"/>
      <c r="O20" s="169" t="s">
        <v>1350</v>
      </c>
    </row>
    <row r="21" spans="1:15" s="169" customFormat="1" ht="24.75" customHeight="1" x14ac:dyDescent="0.25">
      <c r="A21" s="223" t="s">
        <v>11</v>
      </c>
      <c r="B21" s="224">
        <v>2024258170026</v>
      </c>
      <c r="C21" s="223" t="s">
        <v>809</v>
      </c>
      <c r="D21" s="223">
        <v>105</v>
      </c>
      <c r="E21" s="35" t="s">
        <v>810</v>
      </c>
      <c r="F21" s="35" t="s">
        <v>827</v>
      </c>
      <c r="G21" s="26">
        <v>1</v>
      </c>
      <c r="H21" s="26">
        <v>1</v>
      </c>
      <c r="I21" s="28">
        <f t="shared" si="0"/>
        <v>1</v>
      </c>
      <c r="J21" s="225" t="s">
        <v>7</v>
      </c>
      <c r="K21" s="225">
        <v>51605</v>
      </c>
      <c r="L21" s="35" t="s">
        <v>1018</v>
      </c>
      <c r="M21" s="247"/>
      <c r="N21" s="247"/>
      <c r="O21" s="169" t="s">
        <v>1350</v>
      </c>
    </row>
    <row r="22" spans="1:15" ht="24.75" customHeight="1" x14ac:dyDescent="0.25">
      <c r="A22" s="226" t="s">
        <v>11</v>
      </c>
      <c r="B22" s="227">
        <v>2024258170026</v>
      </c>
      <c r="C22" s="226" t="s">
        <v>809</v>
      </c>
      <c r="D22" s="226">
        <v>106</v>
      </c>
      <c r="E22" s="228" t="s">
        <v>828</v>
      </c>
      <c r="F22" s="228" t="s">
        <v>829</v>
      </c>
      <c r="G22" s="214">
        <v>1</v>
      </c>
      <c r="H22" s="214">
        <v>1</v>
      </c>
      <c r="I22" s="216">
        <f t="shared" si="0"/>
        <v>1</v>
      </c>
      <c r="J22" s="229" t="s">
        <v>7</v>
      </c>
      <c r="K22" s="229">
        <v>51605</v>
      </c>
      <c r="L22" s="228" t="s">
        <v>1019</v>
      </c>
      <c r="M22" s="248">
        <v>158875000</v>
      </c>
      <c r="N22" s="248">
        <v>150125000</v>
      </c>
      <c r="O22" s="178" t="s">
        <v>1350</v>
      </c>
    </row>
    <row r="23" spans="1:15" ht="24.75" customHeight="1" x14ac:dyDescent="0.25">
      <c r="A23" s="226" t="s">
        <v>11</v>
      </c>
      <c r="B23" s="227">
        <v>2024258170026</v>
      </c>
      <c r="C23" s="226" t="s">
        <v>809</v>
      </c>
      <c r="D23" s="226">
        <v>106</v>
      </c>
      <c r="E23" s="228" t="s">
        <v>828</v>
      </c>
      <c r="F23" s="228" t="s">
        <v>830</v>
      </c>
      <c r="G23" s="214">
        <v>1</v>
      </c>
      <c r="H23" s="214">
        <v>1</v>
      </c>
      <c r="I23" s="216">
        <f t="shared" si="0"/>
        <v>1</v>
      </c>
      <c r="J23" s="229" t="s">
        <v>7</v>
      </c>
      <c r="K23" s="229">
        <v>51605</v>
      </c>
      <c r="L23" s="228" t="s">
        <v>1020</v>
      </c>
      <c r="M23" s="248"/>
      <c r="N23" s="248"/>
      <c r="O23" s="178" t="s">
        <v>1350</v>
      </c>
    </row>
    <row r="24" spans="1:15" ht="24.75" customHeight="1" x14ac:dyDescent="0.25">
      <c r="A24" s="226" t="s">
        <v>11</v>
      </c>
      <c r="B24" s="227">
        <v>2024258170026</v>
      </c>
      <c r="C24" s="226" t="s">
        <v>809</v>
      </c>
      <c r="D24" s="226">
        <v>106</v>
      </c>
      <c r="E24" s="228" t="s">
        <v>828</v>
      </c>
      <c r="F24" s="228" t="s">
        <v>831</v>
      </c>
      <c r="G24" s="214">
        <v>1</v>
      </c>
      <c r="H24" s="214">
        <v>1</v>
      </c>
      <c r="I24" s="216">
        <f t="shared" si="0"/>
        <v>1</v>
      </c>
      <c r="J24" s="229" t="s">
        <v>7</v>
      </c>
      <c r="K24" s="229">
        <v>51605</v>
      </c>
      <c r="L24" s="228" t="s">
        <v>1020</v>
      </c>
      <c r="M24" s="248"/>
      <c r="N24" s="248"/>
      <c r="O24" s="178" t="s">
        <v>1350</v>
      </c>
    </row>
    <row r="25" spans="1:15" s="169" customFormat="1" ht="24.75" customHeight="1" x14ac:dyDescent="0.25">
      <c r="A25" s="223" t="s">
        <v>11</v>
      </c>
      <c r="B25" s="224">
        <v>2024258170026</v>
      </c>
      <c r="C25" s="223" t="s">
        <v>809</v>
      </c>
      <c r="D25" s="223">
        <v>107</v>
      </c>
      <c r="E25" s="35" t="s">
        <v>832</v>
      </c>
      <c r="F25" s="35" t="s">
        <v>833</v>
      </c>
      <c r="G25" s="26">
        <v>1</v>
      </c>
      <c r="H25" s="26">
        <v>1</v>
      </c>
      <c r="I25" s="28">
        <f t="shared" si="0"/>
        <v>1</v>
      </c>
      <c r="J25" s="225" t="s">
        <v>7</v>
      </c>
      <c r="K25" s="225">
        <v>51605</v>
      </c>
      <c r="L25" s="35" t="s">
        <v>1021</v>
      </c>
      <c r="M25" s="247">
        <v>148000000</v>
      </c>
      <c r="N25" s="247">
        <v>71481720</v>
      </c>
      <c r="O25" s="169" t="s">
        <v>1350</v>
      </c>
    </row>
    <row r="26" spans="1:15" s="169" customFormat="1" ht="24.75" customHeight="1" x14ac:dyDescent="0.25">
      <c r="A26" s="223" t="s">
        <v>11</v>
      </c>
      <c r="B26" s="224">
        <v>2024258170026</v>
      </c>
      <c r="C26" s="223" t="s">
        <v>809</v>
      </c>
      <c r="D26" s="223">
        <v>107</v>
      </c>
      <c r="E26" s="35" t="s">
        <v>832</v>
      </c>
      <c r="F26" s="35" t="s">
        <v>834</v>
      </c>
      <c r="G26" s="26">
        <v>1</v>
      </c>
      <c r="H26" s="26">
        <v>1</v>
      </c>
      <c r="I26" s="28">
        <f t="shared" si="0"/>
        <v>1</v>
      </c>
      <c r="J26" s="225" t="s">
        <v>7</v>
      </c>
      <c r="K26" s="225">
        <v>51605</v>
      </c>
      <c r="L26" s="35" t="s">
        <v>1009</v>
      </c>
      <c r="M26" s="247"/>
      <c r="N26" s="247"/>
      <c r="O26" s="169" t="s">
        <v>1350</v>
      </c>
    </row>
    <row r="27" spans="1:15" s="169" customFormat="1" ht="24.75" customHeight="1" x14ac:dyDescent="0.25">
      <c r="A27" s="223" t="s">
        <v>11</v>
      </c>
      <c r="B27" s="224">
        <v>2024258170026</v>
      </c>
      <c r="C27" s="223" t="s">
        <v>809</v>
      </c>
      <c r="D27" s="223">
        <v>107</v>
      </c>
      <c r="E27" s="35" t="s">
        <v>832</v>
      </c>
      <c r="F27" s="230" t="s">
        <v>835</v>
      </c>
      <c r="G27" s="26">
        <v>1</v>
      </c>
      <c r="H27" s="26">
        <v>1</v>
      </c>
      <c r="I27" s="28">
        <f t="shared" si="0"/>
        <v>1</v>
      </c>
      <c r="J27" s="169" t="s">
        <v>7</v>
      </c>
      <c r="K27" s="169">
        <v>51605</v>
      </c>
      <c r="L27" s="230" t="s">
        <v>1022</v>
      </c>
      <c r="M27" s="247"/>
      <c r="N27" s="247"/>
      <c r="O27" s="169" t="s">
        <v>1350</v>
      </c>
    </row>
    <row r="28" spans="1:15" ht="24.75" customHeight="1" x14ac:dyDescent="0.25">
      <c r="A28" s="226" t="s">
        <v>11</v>
      </c>
      <c r="B28" s="227">
        <v>2024258170026</v>
      </c>
      <c r="C28" s="226" t="s">
        <v>809</v>
      </c>
      <c r="D28" s="226">
        <v>108</v>
      </c>
      <c r="E28" s="228" t="s">
        <v>836</v>
      </c>
      <c r="F28" s="222" t="s">
        <v>837</v>
      </c>
      <c r="G28" s="214">
        <v>1</v>
      </c>
      <c r="H28" s="214">
        <v>0</v>
      </c>
      <c r="I28" s="216">
        <f t="shared" si="0"/>
        <v>0</v>
      </c>
      <c r="J28" s="178" t="s">
        <v>10</v>
      </c>
      <c r="L28" s="222" t="s">
        <v>1023</v>
      </c>
      <c r="M28" s="246">
        <v>320000000</v>
      </c>
      <c r="N28" s="246">
        <v>10000000</v>
      </c>
      <c r="O28" s="178" t="s">
        <v>1350</v>
      </c>
    </row>
    <row r="29" spans="1:15" ht="24.75" customHeight="1" x14ac:dyDescent="0.25">
      <c r="A29" s="226" t="s">
        <v>11</v>
      </c>
      <c r="B29" s="227">
        <v>2024258170026</v>
      </c>
      <c r="C29" s="226" t="s">
        <v>809</v>
      </c>
      <c r="D29" s="226">
        <v>108</v>
      </c>
      <c r="E29" s="228" t="s">
        <v>836</v>
      </c>
      <c r="F29" s="222" t="s">
        <v>827</v>
      </c>
      <c r="G29" s="214">
        <v>1</v>
      </c>
      <c r="H29" s="214">
        <v>1</v>
      </c>
      <c r="I29" s="216">
        <f t="shared" si="0"/>
        <v>1</v>
      </c>
      <c r="J29" s="178" t="s">
        <v>7</v>
      </c>
      <c r="K29" s="178">
        <v>51605</v>
      </c>
      <c r="L29" s="222" t="s">
        <v>1024</v>
      </c>
      <c r="M29" s="246"/>
      <c r="N29" s="246"/>
      <c r="O29" s="178" t="s">
        <v>1350</v>
      </c>
    </row>
    <row r="30" spans="1:15" s="169" customFormat="1" ht="24.75" customHeight="1" x14ac:dyDescent="0.25">
      <c r="A30" s="223" t="s">
        <v>11</v>
      </c>
      <c r="B30" s="224">
        <v>2024258170026</v>
      </c>
      <c r="C30" s="223" t="s">
        <v>809</v>
      </c>
      <c r="D30" s="223">
        <v>109</v>
      </c>
      <c r="E30" s="35" t="s">
        <v>838</v>
      </c>
      <c r="F30" s="230" t="s">
        <v>839</v>
      </c>
      <c r="G30" s="26">
        <v>1</v>
      </c>
      <c r="H30" s="26">
        <v>1</v>
      </c>
      <c r="I30" s="28">
        <f t="shared" si="0"/>
        <v>1</v>
      </c>
      <c r="J30" s="169" t="s">
        <v>7</v>
      </c>
      <c r="K30" s="169">
        <v>51605</v>
      </c>
      <c r="L30" s="230" t="s">
        <v>1025</v>
      </c>
      <c r="M30" s="231">
        <v>35000000</v>
      </c>
      <c r="N30" s="231">
        <v>24000000</v>
      </c>
      <c r="O30" s="169" t="s">
        <v>1350</v>
      </c>
    </row>
    <row r="31" spans="1:15" ht="24.75" customHeight="1" x14ac:dyDescent="0.25">
      <c r="A31" s="226" t="s">
        <v>11</v>
      </c>
      <c r="B31" s="227">
        <v>2024258170026</v>
      </c>
      <c r="C31" s="226" t="s">
        <v>809</v>
      </c>
      <c r="D31" s="226">
        <v>110</v>
      </c>
      <c r="E31" s="228" t="s">
        <v>840</v>
      </c>
      <c r="F31" s="222" t="s">
        <v>841</v>
      </c>
      <c r="G31" s="214">
        <v>1</v>
      </c>
      <c r="H31" s="214">
        <v>0</v>
      </c>
      <c r="I31" s="216">
        <f t="shared" si="0"/>
        <v>0</v>
      </c>
      <c r="J31" s="178" t="s">
        <v>10</v>
      </c>
      <c r="L31" s="222" t="s">
        <v>1121</v>
      </c>
      <c r="M31" s="232">
        <v>20000000</v>
      </c>
      <c r="N31" s="232">
        <v>0</v>
      </c>
      <c r="O31" s="178" t="s">
        <v>1350</v>
      </c>
    </row>
    <row r="32" spans="1:15" s="169" customFormat="1" ht="24.75" customHeight="1" x14ac:dyDescent="0.25">
      <c r="A32" s="223" t="s">
        <v>11</v>
      </c>
      <c r="B32" s="224">
        <v>2024258170026</v>
      </c>
      <c r="C32" s="223" t="s">
        <v>809</v>
      </c>
      <c r="D32" s="223">
        <v>111</v>
      </c>
      <c r="E32" s="35" t="s">
        <v>842</v>
      </c>
      <c r="F32" s="230" t="s">
        <v>843</v>
      </c>
      <c r="G32" s="26">
        <v>1</v>
      </c>
      <c r="H32" s="26">
        <v>1</v>
      </c>
      <c r="I32" s="28">
        <f t="shared" si="0"/>
        <v>1</v>
      </c>
      <c r="J32" s="169" t="s">
        <v>7</v>
      </c>
      <c r="K32" s="169">
        <v>51605</v>
      </c>
      <c r="L32" s="230" t="s">
        <v>1026</v>
      </c>
      <c r="M32" s="231">
        <v>26200000</v>
      </c>
      <c r="N32" s="231">
        <v>20000000</v>
      </c>
      <c r="O32" s="169" t="s">
        <v>1350</v>
      </c>
    </row>
    <row r="33" spans="1:15" ht="24.75" customHeight="1" x14ac:dyDescent="0.25">
      <c r="A33" s="226" t="s">
        <v>11</v>
      </c>
      <c r="B33" s="227">
        <v>2024258170026</v>
      </c>
      <c r="C33" s="226" t="s">
        <v>809</v>
      </c>
      <c r="D33" s="226">
        <v>112</v>
      </c>
      <c r="E33" s="228" t="s">
        <v>844</v>
      </c>
      <c r="F33" s="222" t="s">
        <v>845</v>
      </c>
      <c r="G33" s="214">
        <v>1</v>
      </c>
      <c r="H33" s="214">
        <v>1</v>
      </c>
      <c r="I33" s="216">
        <f t="shared" si="0"/>
        <v>1</v>
      </c>
      <c r="J33" s="178" t="s">
        <v>7</v>
      </c>
      <c r="K33" s="178">
        <v>51605</v>
      </c>
      <c r="L33" s="222" t="s">
        <v>1020</v>
      </c>
      <c r="M33" s="246">
        <v>500000000</v>
      </c>
      <c r="N33" s="246">
        <v>204868670</v>
      </c>
      <c r="O33" s="178" t="s">
        <v>1350</v>
      </c>
    </row>
    <row r="34" spans="1:15" ht="24.75" customHeight="1" x14ac:dyDescent="0.25">
      <c r="A34" s="226" t="s">
        <v>11</v>
      </c>
      <c r="B34" s="227">
        <v>2024258170026</v>
      </c>
      <c r="C34" s="226" t="s">
        <v>809</v>
      </c>
      <c r="D34" s="226">
        <v>112</v>
      </c>
      <c r="E34" s="228" t="s">
        <v>844</v>
      </c>
      <c r="F34" s="222" t="s">
        <v>846</v>
      </c>
      <c r="G34" s="214">
        <v>1</v>
      </c>
      <c r="H34" s="214">
        <v>1</v>
      </c>
      <c r="I34" s="216">
        <f t="shared" si="0"/>
        <v>1</v>
      </c>
      <c r="J34" s="178" t="s">
        <v>7</v>
      </c>
      <c r="K34" s="178">
        <v>51605</v>
      </c>
      <c r="L34" s="222" t="s">
        <v>1026</v>
      </c>
      <c r="M34" s="246"/>
      <c r="N34" s="246"/>
      <c r="O34" s="178" t="s">
        <v>1350</v>
      </c>
    </row>
    <row r="35" spans="1:15" ht="24.75" customHeight="1" x14ac:dyDescent="0.25">
      <c r="A35" s="226" t="s">
        <v>11</v>
      </c>
      <c r="B35" s="227">
        <v>2024258170026</v>
      </c>
      <c r="C35" s="226" t="s">
        <v>809</v>
      </c>
      <c r="D35" s="226">
        <v>112</v>
      </c>
      <c r="E35" s="228" t="s">
        <v>844</v>
      </c>
      <c r="F35" s="222" t="s">
        <v>847</v>
      </c>
      <c r="G35" s="214">
        <v>1</v>
      </c>
      <c r="H35" s="214">
        <v>0</v>
      </c>
      <c r="I35" s="216">
        <f t="shared" si="0"/>
        <v>0</v>
      </c>
      <c r="J35" s="178" t="s">
        <v>10</v>
      </c>
      <c r="L35" s="222" t="s">
        <v>1121</v>
      </c>
      <c r="M35" s="246"/>
      <c r="N35" s="246"/>
      <c r="O35" s="178" t="s">
        <v>1350</v>
      </c>
    </row>
    <row r="36" spans="1:15" ht="24.75" customHeight="1" x14ac:dyDescent="0.25">
      <c r="A36" s="226" t="s">
        <v>11</v>
      </c>
      <c r="B36" s="227">
        <v>2024258170026</v>
      </c>
      <c r="C36" s="226" t="s">
        <v>809</v>
      </c>
      <c r="D36" s="226">
        <v>112</v>
      </c>
      <c r="E36" s="228" t="s">
        <v>844</v>
      </c>
      <c r="F36" s="228" t="s">
        <v>827</v>
      </c>
      <c r="G36" s="214">
        <v>1</v>
      </c>
      <c r="H36" s="214">
        <v>1</v>
      </c>
      <c r="I36" s="216">
        <f t="shared" si="0"/>
        <v>1</v>
      </c>
      <c r="J36" s="178" t="s">
        <v>7</v>
      </c>
      <c r="K36" s="178">
        <v>51605</v>
      </c>
      <c r="L36" s="222" t="s">
        <v>1027</v>
      </c>
      <c r="M36" s="246"/>
      <c r="N36" s="246"/>
      <c r="O36" s="178" t="s">
        <v>1350</v>
      </c>
    </row>
    <row r="37" spans="1:15" ht="24.75" customHeight="1" x14ac:dyDescent="0.25">
      <c r="A37" s="226" t="s">
        <v>11</v>
      </c>
      <c r="B37" s="227">
        <v>2024258170026</v>
      </c>
      <c r="C37" s="226" t="s">
        <v>809</v>
      </c>
      <c r="D37" s="226">
        <v>112</v>
      </c>
      <c r="E37" s="228" t="s">
        <v>844</v>
      </c>
      <c r="F37" s="222" t="s">
        <v>848</v>
      </c>
      <c r="G37" s="214">
        <v>1</v>
      </c>
      <c r="H37" s="214">
        <v>0</v>
      </c>
      <c r="I37" s="216">
        <f t="shared" si="0"/>
        <v>0</v>
      </c>
      <c r="J37" s="178" t="s">
        <v>8</v>
      </c>
      <c r="L37" s="222" t="s">
        <v>1028</v>
      </c>
      <c r="M37" s="246"/>
      <c r="N37" s="246"/>
      <c r="O37" s="178" t="s">
        <v>1350</v>
      </c>
    </row>
    <row r="38" spans="1:15" s="169" customFormat="1" ht="24.75" customHeight="1" x14ac:dyDescent="0.25">
      <c r="A38" s="223" t="s">
        <v>11</v>
      </c>
      <c r="B38" s="224">
        <v>2024258170026</v>
      </c>
      <c r="C38" s="223" t="s">
        <v>809</v>
      </c>
      <c r="D38" s="223">
        <v>113</v>
      </c>
      <c r="E38" s="35" t="s">
        <v>849</v>
      </c>
      <c r="F38" s="230" t="s">
        <v>846</v>
      </c>
      <c r="G38" s="26">
        <v>1</v>
      </c>
      <c r="H38" s="26">
        <v>1</v>
      </c>
      <c r="I38" s="28">
        <f t="shared" si="0"/>
        <v>1</v>
      </c>
      <c r="J38" s="169" t="s">
        <v>7</v>
      </c>
      <c r="K38" s="169">
        <v>51605</v>
      </c>
      <c r="L38" s="230" t="s">
        <v>1029</v>
      </c>
      <c r="M38" s="231">
        <v>26200000</v>
      </c>
      <c r="N38" s="231">
        <v>20200000</v>
      </c>
      <c r="O38" s="169" t="s">
        <v>1350</v>
      </c>
    </row>
    <row r="39" spans="1:15" ht="24.75" customHeight="1" x14ac:dyDescent="0.25">
      <c r="A39" s="226" t="s">
        <v>11</v>
      </c>
      <c r="B39" s="227">
        <v>2024258170026</v>
      </c>
      <c r="C39" s="226" t="s">
        <v>809</v>
      </c>
      <c r="D39" s="226">
        <v>114</v>
      </c>
      <c r="E39" s="228" t="s">
        <v>850</v>
      </c>
      <c r="F39" s="222" t="s">
        <v>851</v>
      </c>
      <c r="G39" s="214">
        <v>1</v>
      </c>
      <c r="H39" s="214">
        <v>0</v>
      </c>
      <c r="I39" s="216">
        <f t="shared" si="0"/>
        <v>0</v>
      </c>
      <c r="J39" s="178" t="s">
        <v>10</v>
      </c>
      <c r="L39" s="222" t="s">
        <v>1030</v>
      </c>
      <c r="M39" s="232">
        <v>50000000</v>
      </c>
      <c r="N39" s="232">
        <v>0</v>
      </c>
      <c r="O39" s="178" t="s">
        <v>1350</v>
      </c>
    </row>
    <row r="40" spans="1:15" s="169" customFormat="1" ht="24.75" customHeight="1" x14ac:dyDescent="0.25">
      <c r="A40" s="223" t="s">
        <v>11</v>
      </c>
      <c r="B40" s="224">
        <v>2024258170026</v>
      </c>
      <c r="C40" s="223" t="s">
        <v>809</v>
      </c>
      <c r="D40" s="223">
        <v>115</v>
      </c>
      <c r="E40" s="35" t="s">
        <v>852</v>
      </c>
      <c r="F40" s="230" t="s">
        <v>853</v>
      </c>
      <c r="G40" s="26">
        <v>1</v>
      </c>
      <c r="H40" s="26">
        <v>1</v>
      </c>
      <c r="I40" s="28">
        <f t="shared" si="0"/>
        <v>1</v>
      </c>
      <c r="J40" s="169" t="s">
        <v>7</v>
      </c>
      <c r="K40" s="169">
        <v>51605</v>
      </c>
      <c r="L40" s="230" t="s">
        <v>1031</v>
      </c>
      <c r="M40" s="231">
        <v>37760842</v>
      </c>
      <c r="N40" s="231">
        <v>25431175</v>
      </c>
      <c r="O40" s="169" t="s">
        <v>1350</v>
      </c>
    </row>
    <row r="41" spans="1:15" ht="24.75" customHeight="1" x14ac:dyDescent="0.25">
      <c r="A41" s="228" t="s">
        <v>11</v>
      </c>
      <c r="B41" s="233">
        <v>2024258170047</v>
      </c>
      <c r="C41" s="228" t="s">
        <v>854</v>
      </c>
      <c r="D41" s="228">
        <v>121</v>
      </c>
      <c r="E41" s="228" t="s">
        <v>855</v>
      </c>
      <c r="F41" s="222" t="s">
        <v>856</v>
      </c>
      <c r="G41" s="214">
        <v>2</v>
      </c>
      <c r="H41" s="214">
        <v>2</v>
      </c>
      <c r="I41" s="216">
        <f t="shared" si="0"/>
        <v>1</v>
      </c>
      <c r="J41" s="178" t="s">
        <v>7</v>
      </c>
      <c r="K41" s="217">
        <v>51605</v>
      </c>
      <c r="L41" s="234" t="s">
        <v>1032</v>
      </c>
      <c r="M41" s="246">
        <v>35000000</v>
      </c>
      <c r="N41" s="246">
        <v>9000000</v>
      </c>
      <c r="O41" s="178" t="s">
        <v>1350</v>
      </c>
    </row>
    <row r="42" spans="1:15" ht="24.75" customHeight="1" x14ac:dyDescent="0.25">
      <c r="A42" s="228" t="s">
        <v>11</v>
      </c>
      <c r="B42" s="233">
        <v>2024258170047</v>
      </c>
      <c r="C42" s="228" t="s">
        <v>854</v>
      </c>
      <c r="D42" s="228">
        <v>121</v>
      </c>
      <c r="E42" s="228" t="s">
        <v>855</v>
      </c>
      <c r="F42" s="222" t="s">
        <v>857</v>
      </c>
      <c r="G42" s="214">
        <v>1</v>
      </c>
      <c r="H42" s="214">
        <v>0</v>
      </c>
      <c r="I42" s="216">
        <f t="shared" si="0"/>
        <v>0</v>
      </c>
      <c r="J42" s="178" t="s">
        <v>9</v>
      </c>
      <c r="K42" s="178">
        <v>0</v>
      </c>
      <c r="L42" s="222" t="s">
        <v>1033</v>
      </c>
      <c r="M42" s="246"/>
      <c r="N42" s="246"/>
      <c r="O42" s="178" t="s">
        <v>1350</v>
      </c>
    </row>
    <row r="43" spans="1:15" s="169" customFormat="1" ht="24.75" customHeight="1" x14ac:dyDescent="0.25">
      <c r="A43" s="35" t="s">
        <v>11</v>
      </c>
      <c r="B43" s="235">
        <v>2024258170047</v>
      </c>
      <c r="C43" s="35" t="s">
        <v>854</v>
      </c>
      <c r="D43" s="35">
        <v>122</v>
      </c>
      <c r="E43" s="35" t="s">
        <v>858</v>
      </c>
      <c r="F43" s="230" t="s">
        <v>859</v>
      </c>
      <c r="G43" s="26">
        <v>1</v>
      </c>
      <c r="H43" s="26">
        <v>1</v>
      </c>
      <c r="I43" s="28">
        <f t="shared" si="0"/>
        <v>1</v>
      </c>
      <c r="J43" s="169" t="s">
        <v>7</v>
      </c>
      <c r="K43" s="31">
        <v>51605</v>
      </c>
      <c r="L43" s="236" t="s">
        <v>1034</v>
      </c>
      <c r="M43" s="242">
        <v>149658832.74000001</v>
      </c>
      <c r="N43" s="242">
        <v>66960000</v>
      </c>
      <c r="O43" s="169" t="s">
        <v>1350</v>
      </c>
    </row>
    <row r="44" spans="1:15" s="169" customFormat="1" ht="24.75" customHeight="1" x14ac:dyDescent="0.25">
      <c r="A44" s="35" t="s">
        <v>11</v>
      </c>
      <c r="B44" s="235">
        <v>2024258170047</v>
      </c>
      <c r="C44" s="35" t="s">
        <v>854</v>
      </c>
      <c r="D44" s="35">
        <v>122</v>
      </c>
      <c r="E44" s="35" t="s">
        <v>858</v>
      </c>
      <c r="F44" s="230" t="s">
        <v>860</v>
      </c>
      <c r="G44" s="26">
        <v>1</v>
      </c>
      <c r="H44" s="26">
        <v>1</v>
      </c>
      <c r="I44" s="28">
        <f t="shared" si="0"/>
        <v>1</v>
      </c>
      <c r="J44" s="169" t="s">
        <v>7</v>
      </c>
      <c r="K44" s="31">
        <v>51605</v>
      </c>
      <c r="L44" s="236" t="s">
        <v>1032</v>
      </c>
      <c r="M44" s="242"/>
      <c r="N44" s="242"/>
      <c r="O44" s="169" t="s">
        <v>1350</v>
      </c>
    </row>
    <row r="45" spans="1:15" ht="24.75" customHeight="1" x14ac:dyDescent="0.25">
      <c r="A45" s="226" t="s">
        <v>11</v>
      </c>
      <c r="B45" s="227">
        <v>2024258170053</v>
      </c>
      <c r="C45" s="226" t="s">
        <v>861</v>
      </c>
      <c r="D45" s="226">
        <v>116</v>
      </c>
      <c r="E45" s="228" t="s">
        <v>862</v>
      </c>
      <c r="F45" s="222" t="s">
        <v>863</v>
      </c>
      <c r="G45" s="214">
        <v>1</v>
      </c>
      <c r="H45" s="215">
        <v>1</v>
      </c>
      <c r="I45" s="216">
        <f t="shared" si="0"/>
        <v>1</v>
      </c>
      <c r="J45" s="36" t="s">
        <v>7</v>
      </c>
      <c r="K45" s="36">
        <v>3848</v>
      </c>
      <c r="L45" s="37" t="s">
        <v>1035</v>
      </c>
      <c r="M45" s="243">
        <v>369303958.39999998</v>
      </c>
      <c r="N45" s="243">
        <v>356832466</v>
      </c>
      <c r="O45" s="178" t="s">
        <v>1350</v>
      </c>
    </row>
    <row r="46" spans="1:15" ht="24.75" customHeight="1" x14ac:dyDescent="0.25">
      <c r="A46" s="226" t="s">
        <v>11</v>
      </c>
      <c r="B46" s="227">
        <v>2024258170053</v>
      </c>
      <c r="C46" s="226" t="s">
        <v>861</v>
      </c>
      <c r="D46" s="226">
        <v>116</v>
      </c>
      <c r="E46" s="228" t="s">
        <v>862</v>
      </c>
      <c r="F46" s="222" t="s">
        <v>864</v>
      </c>
      <c r="G46" s="214">
        <v>1</v>
      </c>
      <c r="H46" s="215">
        <v>0</v>
      </c>
      <c r="I46" s="216">
        <f t="shared" si="0"/>
        <v>0</v>
      </c>
      <c r="J46" s="36" t="s">
        <v>10</v>
      </c>
      <c r="K46" s="36"/>
      <c r="L46" s="37" t="s">
        <v>1036</v>
      </c>
      <c r="M46" s="243"/>
      <c r="N46" s="243"/>
      <c r="O46" s="178" t="s">
        <v>1350</v>
      </c>
    </row>
    <row r="47" spans="1:15" ht="24.75" customHeight="1" x14ac:dyDescent="0.25">
      <c r="A47" s="226" t="s">
        <v>11</v>
      </c>
      <c r="B47" s="227">
        <v>2024258170053</v>
      </c>
      <c r="C47" s="226" t="s">
        <v>861</v>
      </c>
      <c r="D47" s="226">
        <v>116</v>
      </c>
      <c r="E47" s="228" t="s">
        <v>862</v>
      </c>
      <c r="F47" s="222" t="s">
        <v>826</v>
      </c>
      <c r="G47" s="214">
        <v>1</v>
      </c>
      <c r="H47" s="215">
        <v>0.3</v>
      </c>
      <c r="I47" s="216">
        <f t="shared" si="0"/>
        <v>0.3</v>
      </c>
      <c r="J47" s="36" t="s">
        <v>8</v>
      </c>
      <c r="K47" s="217">
        <v>51605</v>
      </c>
      <c r="L47" s="37" t="s">
        <v>1017</v>
      </c>
      <c r="M47" s="243"/>
      <c r="N47" s="243"/>
      <c r="O47" s="178" t="s">
        <v>1350</v>
      </c>
    </row>
    <row r="48" spans="1:15" s="169" customFormat="1" ht="24.75" customHeight="1" x14ac:dyDescent="0.25">
      <c r="A48" s="223" t="s">
        <v>11</v>
      </c>
      <c r="B48" s="224">
        <v>2024258170053</v>
      </c>
      <c r="C48" s="223" t="s">
        <v>861</v>
      </c>
      <c r="D48" s="223">
        <v>117</v>
      </c>
      <c r="E48" s="35" t="s">
        <v>865</v>
      </c>
      <c r="F48" s="230" t="s">
        <v>866</v>
      </c>
      <c r="G48" s="26">
        <v>1</v>
      </c>
      <c r="H48" s="27">
        <v>0</v>
      </c>
      <c r="I48" s="28">
        <f t="shared" si="0"/>
        <v>0</v>
      </c>
      <c r="J48" s="29" t="s">
        <v>10</v>
      </c>
      <c r="K48" s="29"/>
      <c r="L48" s="30" t="s">
        <v>1036</v>
      </c>
      <c r="M48" s="244">
        <v>215005000</v>
      </c>
      <c r="N48" s="244">
        <v>199965000</v>
      </c>
      <c r="O48" s="169" t="s">
        <v>1350</v>
      </c>
    </row>
    <row r="49" spans="1:15" s="169" customFormat="1" ht="24.75" customHeight="1" x14ac:dyDescent="0.25">
      <c r="A49" s="223" t="s">
        <v>11</v>
      </c>
      <c r="B49" s="224">
        <v>2024258170053</v>
      </c>
      <c r="C49" s="223" t="s">
        <v>861</v>
      </c>
      <c r="D49" s="223">
        <v>117</v>
      </c>
      <c r="E49" s="35" t="s">
        <v>865</v>
      </c>
      <c r="F49" s="230" t="s">
        <v>867</v>
      </c>
      <c r="G49" s="26">
        <v>1</v>
      </c>
      <c r="H49" s="27">
        <v>1</v>
      </c>
      <c r="I49" s="28">
        <f t="shared" si="0"/>
        <v>1</v>
      </c>
      <c r="J49" s="29" t="s">
        <v>7</v>
      </c>
      <c r="K49" s="31">
        <v>51605</v>
      </c>
      <c r="L49" s="30" t="s">
        <v>1037</v>
      </c>
      <c r="M49" s="244"/>
      <c r="N49" s="244"/>
      <c r="O49" s="169" t="s">
        <v>1350</v>
      </c>
    </row>
    <row r="50" spans="1:15" s="169" customFormat="1" ht="24.75" customHeight="1" x14ac:dyDescent="0.25">
      <c r="A50" s="223" t="s">
        <v>11</v>
      </c>
      <c r="B50" s="224">
        <v>2024258170053</v>
      </c>
      <c r="C50" s="223" t="s">
        <v>861</v>
      </c>
      <c r="D50" s="223">
        <v>117</v>
      </c>
      <c r="E50" s="35" t="s">
        <v>865</v>
      </c>
      <c r="F50" s="230" t="s">
        <v>826</v>
      </c>
      <c r="G50" s="26">
        <v>1</v>
      </c>
      <c r="H50" s="27">
        <v>0.3</v>
      </c>
      <c r="I50" s="28">
        <f t="shared" si="0"/>
        <v>0.3</v>
      </c>
      <c r="J50" s="29" t="s">
        <v>8</v>
      </c>
      <c r="K50" s="29"/>
      <c r="L50" s="30" t="s">
        <v>1017</v>
      </c>
      <c r="M50" s="244"/>
      <c r="N50" s="244"/>
      <c r="O50" s="169" t="s">
        <v>1350</v>
      </c>
    </row>
    <row r="51" spans="1:15" ht="24.75" customHeight="1" x14ac:dyDescent="0.25">
      <c r="A51" s="226" t="s">
        <v>11</v>
      </c>
      <c r="B51" s="227">
        <v>2024258170053</v>
      </c>
      <c r="C51" s="226" t="s">
        <v>861</v>
      </c>
      <c r="D51" s="226">
        <v>119</v>
      </c>
      <c r="E51" s="228" t="s">
        <v>868</v>
      </c>
      <c r="F51" s="222" t="s">
        <v>869</v>
      </c>
      <c r="G51" s="197">
        <v>1</v>
      </c>
      <c r="H51" s="218">
        <v>0</v>
      </c>
      <c r="I51" s="198">
        <f t="shared" si="0"/>
        <v>0</v>
      </c>
      <c r="J51" s="36" t="s">
        <v>8</v>
      </c>
      <c r="K51" s="36"/>
      <c r="L51" s="37" t="s">
        <v>1038</v>
      </c>
      <c r="M51" s="219">
        <v>50000000</v>
      </c>
      <c r="N51" s="219">
        <v>0</v>
      </c>
      <c r="O51" s="178" t="s">
        <v>1350</v>
      </c>
    </row>
    <row r="52" spans="1:15" s="169" customFormat="1" ht="24.75" customHeight="1" x14ac:dyDescent="0.25">
      <c r="A52" s="223" t="s">
        <v>11</v>
      </c>
      <c r="B52" s="224">
        <v>2024258170053</v>
      </c>
      <c r="C52" s="223" t="s">
        <v>861</v>
      </c>
      <c r="D52" s="223">
        <v>120</v>
      </c>
      <c r="E52" s="35" t="s">
        <v>870</v>
      </c>
      <c r="F52" s="230" t="s">
        <v>871</v>
      </c>
      <c r="G52" s="32">
        <v>1</v>
      </c>
      <c r="H52" s="33">
        <v>1</v>
      </c>
      <c r="I52" s="34">
        <f t="shared" si="0"/>
        <v>1</v>
      </c>
      <c r="J52" s="29" t="s">
        <v>7</v>
      </c>
      <c r="K52" s="29">
        <v>51605</v>
      </c>
      <c r="L52" s="30" t="s">
        <v>1039</v>
      </c>
      <c r="M52" s="244">
        <v>50000000</v>
      </c>
      <c r="N52" s="244">
        <v>17372000</v>
      </c>
      <c r="O52" s="169" t="s">
        <v>1350</v>
      </c>
    </row>
    <row r="53" spans="1:15" s="169" customFormat="1" ht="24.75" customHeight="1" x14ac:dyDescent="0.25">
      <c r="A53" s="223" t="s">
        <v>11</v>
      </c>
      <c r="B53" s="224">
        <v>2024258170053</v>
      </c>
      <c r="C53" s="223" t="s">
        <v>861</v>
      </c>
      <c r="D53" s="223">
        <v>120</v>
      </c>
      <c r="E53" s="35" t="s">
        <v>870</v>
      </c>
      <c r="F53" s="230" t="s">
        <v>872</v>
      </c>
      <c r="G53" s="32">
        <v>1</v>
      </c>
      <c r="H53" s="33">
        <v>0</v>
      </c>
      <c r="I53" s="34">
        <f t="shared" ref="I53:I76" si="1">IF(G53&gt;0, H53/G53, 0)</f>
        <v>0</v>
      </c>
      <c r="J53" s="29" t="s">
        <v>10</v>
      </c>
      <c r="K53" s="29"/>
      <c r="L53" s="30" t="s">
        <v>1122</v>
      </c>
      <c r="M53" s="244"/>
      <c r="N53" s="244"/>
      <c r="O53" s="169" t="s">
        <v>1350</v>
      </c>
    </row>
    <row r="54" spans="1:15" ht="24.75" customHeight="1" x14ac:dyDescent="0.25">
      <c r="A54" s="226" t="s">
        <v>11</v>
      </c>
      <c r="B54" s="227">
        <v>2024258170055</v>
      </c>
      <c r="C54" s="226" t="s">
        <v>873</v>
      </c>
      <c r="D54" s="226">
        <v>123</v>
      </c>
      <c r="E54" s="228" t="s">
        <v>874</v>
      </c>
      <c r="F54" s="222" t="s">
        <v>875</v>
      </c>
      <c r="G54" s="214">
        <v>1</v>
      </c>
      <c r="H54" s="237">
        <v>1</v>
      </c>
      <c r="I54" s="216">
        <f t="shared" si="1"/>
        <v>1</v>
      </c>
      <c r="J54" s="178" t="s">
        <v>7</v>
      </c>
      <c r="L54" s="222" t="s">
        <v>1040</v>
      </c>
      <c r="M54" s="246">
        <v>259403524</v>
      </c>
      <c r="N54" s="246">
        <v>82818000</v>
      </c>
      <c r="O54" s="178" t="s">
        <v>1350</v>
      </c>
    </row>
    <row r="55" spans="1:15" ht="24.75" customHeight="1" x14ac:dyDescent="0.25">
      <c r="A55" s="226" t="s">
        <v>11</v>
      </c>
      <c r="B55" s="227">
        <v>2024258170055</v>
      </c>
      <c r="C55" s="226" t="s">
        <v>873</v>
      </c>
      <c r="D55" s="226">
        <v>123</v>
      </c>
      <c r="E55" s="228" t="s">
        <v>874</v>
      </c>
      <c r="F55" s="222" t="s">
        <v>876</v>
      </c>
      <c r="G55" s="214">
        <v>1</v>
      </c>
      <c r="H55" s="237">
        <v>1</v>
      </c>
      <c r="I55" s="216">
        <f t="shared" si="1"/>
        <v>1</v>
      </c>
      <c r="J55" s="178" t="s">
        <v>7</v>
      </c>
      <c r="L55" s="222" t="s">
        <v>1041</v>
      </c>
      <c r="M55" s="246"/>
      <c r="N55" s="246"/>
      <c r="O55" s="178" t="s">
        <v>1350</v>
      </c>
    </row>
    <row r="56" spans="1:15" ht="24.75" customHeight="1" x14ac:dyDescent="0.25">
      <c r="A56" s="226" t="s">
        <v>11</v>
      </c>
      <c r="B56" s="227">
        <v>2024258170055</v>
      </c>
      <c r="C56" s="226" t="s">
        <v>873</v>
      </c>
      <c r="D56" s="226">
        <v>123</v>
      </c>
      <c r="E56" s="228" t="s">
        <v>874</v>
      </c>
      <c r="F56" s="222" t="s">
        <v>877</v>
      </c>
      <c r="G56" s="214">
        <v>1</v>
      </c>
      <c r="H56" s="237">
        <v>1</v>
      </c>
      <c r="I56" s="216">
        <f t="shared" si="1"/>
        <v>1</v>
      </c>
      <c r="J56" s="178" t="s">
        <v>7</v>
      </c>
      <c r="L56" s="222" t="s">
        <v>1042</v>
      </c>
      <c r="M56" s="246"/>
      <c r="N56" s="246"/>
      <c r="O56" s="178" t="s">
        <v>1350</v>
      </c>
    </row>
    <row r="57" spans="1:15" ht="24.75" customHeight="1" x14ac:dyDescent="0.25">
      <c r="A57" s="226" t="s">
        <v>11</v>
      </c>
      <c r="B57" s="227">
        <v>2024258170055</v>
      </c>
      <c r="C57" s="226" t="s">
        <v>873</v>
      </c>
      <c r="D57" s="226">
        <v>123</v>
      </c>
      <c r="E57" s="228" t="s">
        <v>874</v>
      </c>
      <c r="F57" s="222" t="s">
        <v>878</v>
      </c>
      <c r="G57" s="214">
        <v>1</v>
      </c>
      <c r="H57" s="237">
        <v>0</v>
      </c>
      <c r="I57" s="216">
        <f t="shared" si="1"/>
        <v>0</v>
      </c>
      <c r="J57" s="178" t="s">
        <v>9</v>
      </c>
      <c r="M57" s="246"/>
      <c r="N57" s="246"/>
      <c r="O57" s="178" t="s">
        <v>1350</v>
      </c>
    </row>
    <row r="58" spans="1:15" ht="24.75" customHeight="1" x14ac:dyDescent="0.25">
      <c r="A58" s="226" t="s">
        <v>11</v>
      </c>
      <c r="B58" s="227">
        <v>2024258170055</v>
      </c>
      <c r="C58" s="226" t="s">
        <v>873</v>
      </c>
      <c r="D58" s="226">
        <v>123</v>
      </c>
      <c r="E58" s="228" t="s">
        <v>874</v>
      </c>
      <c r="F58" s="222" t="s">
        <v>848</v>
      </c>
      <c r="G58" s="214">
        <v>1</v>
      </c>
      <c r="H58" s="237">
        <v>0</v>
      </c>
      <c r="I58" s="216">
        <f t="shared" si="1"/>
        <v>0</v>
      </c>
      <c r="J58" s="178" t="s">
        <v>8</v>
      </c>
      <c r="L58" s="222" t="s">
        <v>1043</v>
      </c>
      <c r="M58" s="246"/>
      <c r="N58" s="246"/>
      <c r="O58" s="178" t="s">
        <v>1350</v>
      </c>
    </row>
    <row r="59" spans="1:15" ht="24.75" customHeight="1" x14ac:dyDescent="0.25">
      <c r="A59" s="226" t="s">
        <v>11</v>
      </c>
      <c r="B59" s="227">
        <v>2024258170055</v>
      </c>
      <c r="C59" s="226" t="s">
        <v>873</v>
      </c>
      <c r="D59" s="226">
        <v>123</v>
      </c>
      <c r="E59" s="228" t="s">
        <v>874</v>
      </c>
      <c r="F59" s="222" t="s">
        <v>827</v>
      </c>
      <c r="G59" s="214">
        <v>1</v>
      </c>
      <c r="H59" s="237">
        <v>1</v>
      </c>
      <c r="I59" s="216">
        <f t="shared" si="1"/>
        <v>1</v>
      </c>
      <c r="J59" s="178" t="s">
        <v>7</v>
      </c>
      <c r="L59" s="222" t="s">
        <v>1041</v>
      </c>
      <c r="M59" s="246"/>
      <c r="N59" s="246"/>
      <c r="O59" s="178" t="s">
        <v>1350</v>
      </c>
    </row>
    <row r="60" spans="1:15" s="169" customFormat="1" ht="24.75" customHeight="1" x14ac:dyDescent="0.25">
      <c r="A60" s="223" t="s">
        <v>11</v>
      </c>
      <c r="B60" s="224">
        <v>2024258170055</v>
      </c>
      <c r="C60" s="223" t="s">
        <v>873</v>
      </c>
      <c r="D60" s="223">
        <v>124</v>
      </c>
      <c r="E60" s="35" t="s">
        <v>879</v>
      </c>
      <c r="F60" s="230" t="s">
        <v>880</v>
      </c>
      <c r="G60" s="26">
        <v>1</v>
      </c>
      <c r="H60" s="238">
        <v>0</v>
      </c>
      <c r="I60" s="28">
        <f t="shared" si="1"/>
        <v>0</v>
      </c>
      <c r="L60" s="230" t="s">
        <v>1044</v>
      </c>
      <c r="M60" s="242">
        <v>212057732</v>
      </c>
      <c r="N60" s="242">
        <v>51678818</v>
      </c>
      <c r="O60" s="169" t="s">
        <v>1350</v>
      </c>
    </row>
    <row r="61" spans="1:15" s="169" customFormat="1" ht="24.75" customHeight="1" x14ac:dyDescent="0.25">
      <c r="A61" s="223" t="s">
        <v>11</v>
      </c>
      <c r="B61" s="224">
        <v>2024258170055</v>
      </c>
      <c r="C61" s="223" t="s">
        <v>873</v>
      </c>
      <c r="D61" s="223">
        <v>124</v>
      </c>
      <c r="E61" s="35" t="s">
        <v>879</v>
      </c>
      <c r="F61" s="230" t="s">
        <v>827</v>
      </c>
      <c r="G61" s="26">
        <v>1</v>
      </c>
      <c r="H61" s="238">
        <v>1</v>
      </c>
      <c r="I61" s="28">
        <f t="shared" si="1"/>
        <v>1</v>
      </c>
      <c r="J61" s="169" t="s">
        <v>7</v>
      </c>
      <c r="L61" s="230" t="s">
        <v>1045</v>
      </c>
      <c r="M61" s="242"/>
      <c r="N61" s="242"/>
      <c r="O61" s="169" t="s">
        <v>1350</v>
      </c>
    </row>
    <row r="62" spans="1:15" s="169" customFormat="1" ht="24.75" customHeight="1" x14ac:dyDescent="0.25">
      <c r="A62" s="223" t="s">
        <v>11</v>
      </c>
      <c r="B62" s="224">
        <v>2024258170055</v>
      </c>
      <c r="C62" s="223" t="s">
        <v>873</v>
      </c>
      <c r="D62" s="223">
        <v>124</v>
      </c>
      <c r="E62" s="35" t="s">
        <v>879</v>
      </c>
      <c r="F62" s="230" t="s">
        <v>881</v>
      </c>
      <c r="G62" s="26">
        <v>1</v>
      </c>
      <c r="H62" s="238">
        <v>1</v>
      </c>
      <c r="I62" s="28">
        <f t="shared" si="1"/>
        <v>1</v>
      </c>
      <c r="J62" s="169" t="s">
        <v>7</v>
      </c>
      <c r="L62" s="230" t="s">
        <v>1046</v>
      </c>
      <c r="M62" s="242"/>
      <c r="N62" s="242"/>
      <c r="O62" s="169" t="s">
        <v>1350</v>
      </c>
    </row>
    <row r="63" spans="1:15" ht="24.75" customHeight="1" x14ac:dyDescent="0.25">
      <c r="A63" s="226" t="s">
        <v>11</v>
      </c>
      <c r="B63" s="227">
        <v>2024258170055</v>
      </c>
      <c r="C63" s="226" t="s">
        <v>873</v>
      </c>
      <c r="D63" s="226">
        <v>125</v>
      </c>
      <c r="E63" s="228" t="s">
        <v>882</v>
      </c>
      <c r="F63" s="222" t="s">
        <v>875</v>
      </c>
      <c r="G63" s="214">
        <v>1</v>
      </c>
      <c r="H63" s="237">
        <v>1</v>
      </c>
      <c r="I63" s="216">
        <f t="shared" si="1"/>
        <v>1</v>
      </c>
      <c r="J63" s="178" t="s">
        <v>7</v>
      </c>
      <c r="L63" s="222" t="s">
        <v>1040</v>
      </c>
      <c r="M63" s="246">
        <v>227090842</v>
      </c>
      <c r="N63" s="246">
        <v>40440000</v>
      </c>
      <c r="O63" s="178" t="s">
        <v>1350</v>
      </c>
    </row>
    <row r="64" spans="1:15" ht="24.75" customHeight="1" x14ac:dyDescent="0.25">
      <c r="A64" s="226" t="s">
        <v>11</v>
      </c>
      <c r="B64" s="227">
        <v>2024258170055</v>
      </c>
      <c r="C64" s="226" t="s">
        <v>873</v>
      </c>
      <c r="D64" s="226">
        <v>125</v>
      </c>
      <c r="E64" s="228" t="s">
        <v>882</v>
      </c>
      <c r="F64" s="222" t="s">
        <v>883</v>
      </c>
      <c r="G64" s="214">
        <v>1</v>
      </c>
      <c r="H64" s="237">
        <v>0</v>
      </c>
      <c r="I64" s="216">
        <f t="shared" si="1"/>
        <v>0</v>
      </c>
      <c r="L64" s="222" t="s">
        <v>1044</v>
      </c>
      <c r="M64" s="246"/>
      <c r="N64" s="246"/>
      <c r="O64" s="178" t="s">
        <v>1350</v>
      </c>
    </row>
    <row r="65" spans="1:15" ht="24.75" customHeight="1" x14ac:dyDescent="0.25">
      <c r="A65" s="226" t="s">
        <v>11</v>
      </c>
      <c r="B65" s="227">
        <v>2024258170055</v>
      </c>
      <c r="C65" s="226" t="s">
        <v>873</v>
      </c>
      <c r="D65" s="226">
        <v>125</v>
      </c>
      <c r="E65" s="228" t="s">
        <v>882</v>
      </c>
      <c r="F65" s="222" t="s">
        <v>822</v>
      </c>
      <c r="G65" s="214">
        <v>1</v>
      </c>
      <c r="H65" s="237">
        <v>1</v>
      </c>
      <c r="I65" s="216">
        <f t="shared" si="1"/>
        <v>1</v>
      </c>
      <c r="J65" s="178" t="s">
        <v>7</v>
      </c>
      <c r="L65" s="222" t="s">
        <v>1040</v>
      </c>
      <c r="M65" s="246"/>
      <c r="N65" s="246"/>
      <c r="O65" s="178" t="s">
        <v>1350</v>
      </c>
    </row>
    <row r="66" spans="1:15" s="169" customFormat="1" ht="24.75" customHeight="1" x14ac:dyDescent="0.25">
      <c r="A66" s="223" t="s">
        <v>11</v>
      </c>
      <c r="B66" s="224">
        <v>2024258170055</v>
      </c>
      <c r="C66" s="223" t="s">
        <v>873</v>
      </c>
      <c r="D66" s="223">
        <v>126</v>
      </c>
      <c r="E66" s="35" t="s">
        <v>884</v>
      </c>
      <c r="F66" s="230" t="s">
        <v>885</v>
      </c>
      <c r="G66" s="26">
        <v>1</v>
      </c>
      <c r="H66" s="238">
        <v>1</v>
      </c>
      <c r="I66" s="28">
        <f t="shared" si="1"/>
        <v>1</v>
      </c>
      <c r="J66" s="169" t="s">
        <v>7</v>
      </c>
      <c r="L66" s="230" t="s">
        <v>1047</v>
      </c>
      <c r="M66" s="231">
        <v>78887060</v>
      </c>
      <c r="N66" s="231">
        <v>10087067</v>
      </c>
      <c r="O66" s="169" t="s">
        <v>1350</v>
      </c>
    </row>
    <row r="67" spans="1:15" ht="24.75" customHeight="1" x14ac:dyDescent="0.25">
      <c r="A67" s="226" t="s">
        <v>11</v>
      </c>
      <c r="B67" s="227">
        <v>2024258170055</v>
      </c>
      <c r="C67" s="226" t="s">
        <v>873</v>
      </c>
      <c r="D67" s="226">
        <v>127</v>
      </c>
      <c r="E67" s="228" t="s">
        <v>886</v>
      </c>
      <c r="F67" s="222" t="s">
        <v>887</v>
      </c>
      <c r="G67" s="214">
        <v>1</v>
      </c>
      <c r="H67" s="239">
        <v>1</v>
      </c>
      <c r="I67" s="216">
        <f t="shared" si="1"/>
        <v>1</v>
      </c>
      <c r="J67" s="178" t="s">
        <v>7</v>
      </c>
      <c r="L67" s="222" t="s">
        <v>1048</v>
      </c>
      <c r="M67" s="232">
        <v>32370000</v>
      </c>
      <c r="N67" s="232">
        <v>18000000</v>
      </c>
      <c r="O67" s="178" t="s">
        <v>1350</v>
      </c>
    </row>
    <row r="68" spans="1:15" s="169" customFormat="1" ht="24.75" customHeight="1" x14ac:dyDescent="0.25">
      <c r="A68" s="223" t="s">
        <v>11</v>
      </c>
      <c r="B68" s="224">
        <v>2024258170055</v>
      </c>
      <c r="C68" s="223" t="s">
        <v>873</v>
      </c>
      <c r="D68" s="223">
        <v>128</v>
      </c>
      <c r="E68" s="35" t="s">
        <v>888</v>
      </c>
      <c r="F68" s="230" t="s">
        <v>889</v>
      </c>
      <c r="G68" s="26">
        <v>1</v>
      </c>
      <c r="H68" s="240">
        <v>0</v>
      </c>
      <c r="I68" s="28">
        <f t="shared" si="1"/>
        <v>0</v>
      </c>
      <c r="L68" s="230" t="s">
        <v>1044</v>
      </c>
      <c r="M68" s="231">
        <v>50000000</v>
      </c>
      <c r="N68" s="231">
        <v>0</v>
      </c>
      <c r="O68" s="169" t="s">
        <v>1350</v>
      </c>
    </row>
    <row r="69" spans="1:15" ht="24.75" customHeight="1" x14ac:dyDescent="0.25">
      <c r="A69" s="226" t="s">
        <v>11</v>
      </c>
      <c r="B69" s="227">
        <v>202500000042177</v>
      </c>
      <c r="C69" s="226" t="s">
        <v>890</v>
      </c>
      <c r="D69" s="226">
        <v>132</v>
      </c>
      <c r="E69" s="228" t="s">
        <v>891</v>
      </c>
      <c r="F69" s="222" t="s">
        <v>892</v>
      </c>
      <c r="G69" s="214">
        <v>1</v>
      </c>
      <c r="H69" s="214">
        <v>0</v>
      </c>
      <c r="I69" s="216">
        <f t="shared" si="1"/>
        <v>0</v>
      </c>
      <c r="J69" s="178" t="s">
        <v>10</v>
      </c>
      <c r="L69" s="222" t="s">
        <v>1049</v>
      </c>
      <c r="M69" s="246">
        <v>777400000</v>
      </c>
      <c r="N69" s="246">
        <v>71412601</v>
      </c>
      <c r="O69" s="178" t="s">
        <v>1350</v>
      </c>
    </row>
    <row r="70" spans="1:15" ht="24.75" customHeight="1" x14ac:dyDescent="0.25">
      <c r="A70" s="226" t="s">
        <v>11</v>
      </c>
      <c r="B70" s="227">
        <v>202500000042177</v>
      </c>
      <c r="C70" s="226" t="s">
        <v>890</v>
      </c>
      <c r="D70" s="226">
        <v>132</v>
      </c>
      <c r="E70" s="228" t="s">
        <v>891</v>
      </c>
      <c r="F70" s="222" t="s">
        <v>893</v>
      </c>
      <c r="G70" s="214">
        <v>1</v>
      </c>
      <c r="H70" s="214">
        <v>1</v>
      </c>
      <c r="I70" s="216">
        <f t="shared" si="1"/>
        <v>1</v>
      </c>
      <c r="J70" s="178" t="s">
        <v>7</v>
      </c>
      <c r="K70" s="178">
        <v>51605</v>
      </c>
      <c r="L70" s="222" t="s">
        <v>1050</v>
      </c>
      <c r="M70" s="246"/>
      <c r="N70" s="246"/>
      <c r="O70" s="178" t="s">
        <v>1350</v>
      </c>
    </row>
    <row r="71" spans="1:15" ht="24.75" customHeight="1" x14ac:dyDescent="0.25">
      <c r="A71" s="226" t="s">
        <v>11</v>
      </c>
      <c r="B71" s="227">
        <v>202500000042177</v>
      </c>
      <c r="C71" s="226" t="s">
        <v>890</v>
      </c>
      <c r="D71" s="226">
        <v>132</v>
      </c>
      <c r="E71" s="228" t="s">
        <v>891</v>
      </c>
      <c r="F71" s="222" t="s">
        <v>894</v>
      </c>
      <c r="G71" s="214">
        <v>1</v>
      </c>
      <c r="H71" s="214">
        <v>0</v>
      </c>
      <c r="I71" s="216">
        <f t="shared" si="1"/>
        <v>0</v>
      </c>
      <c r="J71" s="178" t="s">
        <v>8</v>
      </c>
      <c r="L71" s="222" t="s">
        <v>1051</v>
      </c>
      <c r="M71" s="246"/>
      <c r="N71" s="246"/>
      <c r="O71" s="178" t="s">
        <v>1350</v>
      </c>
    </row>
    <row r="72" spans="1:15" ht="24.75" customHeight="1" x14ac:dyDescent="0.25">
      <c r="A72" s="226" t="s">
        <v>11</v>
      </c>
      <c r="B72" s="227">
        <v>202500000042177</v>
      </c>
      <c r="C72" s="226" t="s">
        <v>890</v>
      </c>
      <c r="D72" s="226">
        <v>132</v>
      </c>
      <c r="E72" s="228" t="s">
        <v>891</v>
      </c>
      <c r="F72" s="222" t="s">
        <v>895</v>
      </c>
      <c r="G72" s="214">
        <v>1</v>
      </c>
      <c r="H72" s="214">
        <v>0</v>
      </c>
      <c r="I72" s="216">
        <f t="shared" si="1"/>
        <v>0</v>
      </c>
      <c r="J72" s="178" t="s">
        <v>10</v>
      </c>
      <c r="L72" s="222" t="s">
        <v>1052</v>
      </c>
      <c r="M72" s="246"/>
      <c r="N72" s="246"/>
      <c r="O72" s="178" t="s">
        <v>1350</v>
      </c>
    </row>
    <row r="73" spans="1:15" ht="24.75" customHeight="1" x14ac:dyDescent="0.25">
      <c r="A73" s="226" t="s">
        <v>11</v>
      </c>
      <c r="B73" s="227">
        <v>202500000042177</v>
      </c>
      <c r="C73" s="226" t="s">
        <v>890</v>
      </c>
      <c r="D73" s="226">
        <v>132</v>
      </c>
      <c r="E73" s="228" t="s">
        <v>891</v>
      </c>
      <c r="F73" s="222" t="s">
        <v>896</v>
      </c>
      <c r="G73" s="214">
        <v>1</v>
      </c>
      <c r="H73" s="214">
        <v>0</v>
      </c>
      <c r="I73" s="216">
        <f t="shared" si="1"/>
        <v>0</v>
      </c>
      <c r="J73" s="178" t="s">
        <v>8</v>
      </c>
      <c r="L73" s="222" t="s">
        <v>1051</v>
      </c>
      <c r="M73" s="246"/>
      <c r="N73" s="246"/>
      <c r="O73" s="178" t="s">
        <v>1350</v>
      </c>
    </row>
    <row r="74" spans="1:15" ht="24.75" customHeight="1" x14ac:dyDescent="0.25">
      <c r="A74" s="226" t="s">
        <v>11</v>
      </c>
      <c r="B74" s="227">
        <v>202500000042177</v>
      </c>
      <c r="C74" s="226" t="s">
        <v>890</v>
      </c>
      <c r="D74" s="226">
        <v>132</v>
      </c>
      <c r="E74" s="228" t="s">
        <v>891</v>
      </c>
      <c r="F74" s="222" t="s">
        <v>897</v>
      </c>
      <c r="G74" s="214">
        <v>1</v>
      </c>
      <c r="H74" s="214">
        <v>0</v>
      </c>
      <c r="I74" s="216">
        <f t="shared" si="1"/>
        <v>0</v>
      </c>
      <c r="J74" s="178" t="s">
        <v>10</v>
      </c>
      <c r="L74" s="222" t="s">
        <v>1053</v>
      </c>
      <c r="M74" s="246"/>
      <c r="N74" s="246"/>
      <c r="O74" s="178" t="s">
        <v>1350</v>
      </c>
    </row>
    <row r="75" spans="1:15" ht="24.75" customHeight="1" x14ac:dyDescent="0.25">
      <c r="A75" s="226" t="s">
        <v>11</v>
      </c>
      <c r="B75" s="227">
        <v>202500000042177</v>
      </c>
      <c r="C75" s="226" t="s">
        <v>890</v>
      </c>
      <c r="D75" s="226">
        <v>132</v>
      </c>
      <c r="E75" s="228" t="s">
        <v>891</v>
      </c>
      <c r="F75" s="222" t="s">
        <v>898</v>
      </c>
      <c r="G75" s="214">
        <v>1</v>
      </c>
      <c r="H75" s="214">
        <v>0</v>
      </c>
      <c r="I75" s="216">
        <f t="shared" si="1"/>
        <v>0</v>
      </c>
      <c r="J75" s="178" t="s">
        <v>8</v>
      </c>
      <c r="L75" s="222" t="s">
        <v>1054</v>
      </c>
      <c r="M75" s="246"/>
      <c r="N75" s="246"/>
      <c r="O75" s="178" t="s">
        <v>1350</v>
      </c>
    </row>
    <row r="76" spans="1:15" ht="24.75" customHeight="1" x14ac:dyDescent="0.25">
      <c r="A76" s="226" t="s">
        <v>11</v>
      </c>
      <c r="B76" s="227">
        <v>202500000042177</v>
      </c>
      <c r="C76" s="226" t="s">
        <v>890</v>
      </c>
      <c r="D76" s="226">
        <v>132</v>
      </c>
      <c r="E76" s="228" t="s">
        <v>891</v>
      </c>
      <c r="F76" s="222" t="s">
        <v>827</v>
      </c>
      <c r="G76" s="214">
        <v>1</v>
      </c>
      <c r="H76" s="214">
        <v>1</v>
      </c>
      <c r="I76" s="216">
        <f t="shared" si="1"/>
        <v>1</v>
      </c>
      <c r="J76" s="178" t="s">
        <v>7</v>
      </c>
      <c r="K76" s="178">
        <v>51605</v>
      </c>
      <c r="L76" s="222" t="s">
        <v>1055</v>
      </c>
      <c r="M76" s="246"/>
      <c r="N76" s="246"/>
      <c r="O76" s="178" t="s">
        <v>1350</v>
      </c>
    </row>
  </sheetData>
  <autoFilter ref="A5:L76" xr:uid="{AC77F289-D456-48A4-AF64-EAE35A69E809}"/>
  <mergeCells count="29">
    <mergeCell ref="M69:M76"/>
    <mergeCell ref="N69:N76"/>
    <mergeCell ref="M63:M65"/>
    <mergeCell ref="N63:N65"/>
    <mergeCell ref="M6:M21"/>
    <mergeCell ref="N6:N21"/>
    <mergeCell ref="M22:M24"/>
    <mergeCell ref="N22:N24"/>
    <mergeCell ref="M25:M27"/>
    <mergeCell ref="N25:N27"/>
    <mergeCell ref="M28:M29"/>
    <mergeCell ref="N28:N29"/>
    <mergeCell ref="M33:M37"/>
    <mergeCell ref="N33:N37"/>
    <mergeCell ref="M41:M42"/>
    <mergeCell ref="N41:N42"/>
    <mergeCell ref="M43:M44"/>
    <mergeCell ref="N43:N44"/>
    <mergeCell ref="A2:H2"/>
    <mergeCell ref="M54:M59"/>
    <mergeCell ref="N54:N59"/>
    <mergeCell ref="M60:M62"/>
    <mergeCell ref="N60:N62"/>
    <mergeCell ref="M45:M47"/>
    <mergeCell ref="N45:N47"/>
    <mergeCell ref="M48:M50"/>
    <mergeCell ref="N48:N50"/>
    <mergeCell ref="M52:M53"/>
    <mergeCell ref="N52:N53"/>
  </mergeCells>
  <dataValidations count="1">
    <dataValidation type="list" allowBlank="1" sqref="K42 K6:K40 K45:K46 K48 J6:J76 K50:K75" xr:uid="{7278637A-F146-4560-BDFA-F0BEC691A065}">
      <formula1>"No Iniciado,Iniciado,En Proceso,Retrasado,Completado"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6CDE8-1BB2-4DE6-BF46-622D931B41B6}">
  <dimension ref="A1:O36"/>
  <sheetViews>
    <sheetView topLeftCell="G7" workbookViewId="0">
      <selection activeCell="M42" sqref="M42"/>
    </sheetView>
  </sheetViews>
  <sheetFormatPr baseColWidth="10" defaultColWidth="9.140625" defaultRowHeight="15" x14ac:dyDescent="0.25"/>
  <cols>
    <col min="1" max="1" width="25" style="36" customWidth="1"/>
    <col min="2" max="2" width="19.7109375" style="36" customWidth="1"/>
    <col min="3" max="3" width="22" style="36" customWidth="1"/>
    <col min="4" max="4" width="12.28515625" style="36" customWidth="1"/>
    <col min="5" max="5" width="44" style="36" customWidth="1"/>
    <col min="6" max="6" width="60.5703125" style="36" customWidth="1"/>
    <col min="7" max="8" width="14" style="36" customWidth="1"/>
    <col min="9" max="9" width="12" style="36" customWidth="1"/>
    <col min="10" max="11" width="15" style="63" customWidth="1"/>
    <col min="12" max="12" width="65" style="36" bestFit="1" customWidth="1"/>
    <col min="13" max="14" width="23.140625" style="36" customWidth="1"/>
    <col min="15" max="15" width="18.7109375" style="36" customWidth="1"/>
    <col min="16" max="16384" width="9.140625" style="36"/>
  </cols>
  <sheetData>
    <row r="1" spans="1:15" ht="25.5" x14ac:dyDescent="0.25">
      <c r="A1" s="78" t="s">
        <v>1349</v>
      </c>
      <c r="B1" s="164"/>
      <c r="C1" s="164"/>
      <c r="D1" s="164"/>
    </row>
    <row r="2" spans="1:15" ht="16.5" x14ac:dyDescent="0.25">
      <c r="A2" s="249" t="s">
        <v>21</v>
      </c>
      <c r="B2" s="249"/>
      <c r="C2" s="249"/>
      <c r="D2" s="249"/>
      <c r="E2" s="249"/>
      <c r="F2" s="249"/>
      <c r="G2" s="249"/>
      <c r="H2" s="249"/>
    </row>
    <row r="3" spans="1:15" x14ac:dyDescent="0.25">
      <c r="A3" s="36" t="s">
        <v>771</v>
      </c>
    </row>
    <row r="5" spans="1:15" ht="49.5" x14ac:dyDescent="0.25">
      <c r="A5" s="67" t="s">
        <v>0</v>
      </c>
      <c r="B5" s="67" t="s">
        <v>23</v>
      </c>
      <c r="C5" s="67" t="s">
        <v>22</v>
      </c>
      <c r="D5" s="2" t="s">
        <v>25</v>
      </c>
      <c r="E5" s="67" t="s">
        <v>2</v>
      </c>
      <c r="F5" s="67" t="s">
        <v>3</v>
      </c>
      <c r="G5" s="2" t="s">
        <v>1409</v>
      </c>
      <c r="H5" s="67" t="s">
        <v>4</v>
      </c>
      <c r="I5" s="67" t="s">
        <v>5</v>
      </c>
      <c r="J5" s="67" t="s">
        <v>6</v>
      </c>
      <c r="K5" s="67" t="s">
        <v>929</v>
      </c>
      <c r="L5" s="67" t="s">
        <v>19</v>
      </c>
      <c r="M5" s="23" t="s">
        <v>1407</v>
      </c>
      <c r="N5" s="23" t="s">
        <v>1408</v>
      </c>
      <c r="O5" s="2" t="s">
        <v>1346</v>
      </c>
    </row>
    <row r="6" spans="1:15" s="169" customFormat="1" ht="14.25" x14ac:dyDescent="0.25">
      <c r="A6" s="81" t="s">
        <v>119</v>
      </c>
      <c r="B6" s="165">
        <v>2024258170016</v>
      </c>
      <c r="C6" s="81" t="s">
        <v>772</v>
      </c>
      <c r="D6" s="81">
        <v>14</v>
      </c>
      <c r="E6" s="81" t="s">
        <v>773</v>
      </c>
      <c r="F6" s="81" t="s">
        <v>774</v>
      </c>
      <c r="G6" s="166">
        <v>1</v>
      </c>
      <c r="H6" s="166">
        <v>1</v>
      </c>
      <c r="I6" s="167">
        <f>IF(G6&gt;0, H6/G6, 0)</f>
        <v>1</v>
      </c>
      <c r="J6" s="168" t="s">
        <v>7</v>
      </c>
      <c r="K6" s="168">
        <v>5791</v>
      </c>
      <c r="L6" s="81" t="s">
        <v>1236</v>
      </c>
      <c r="M6" s="250">
        <v>4793751787</v>
      </c>
      <c r="N6" s="251">
        <v>3367048000</v>
      </c>
      <c r="O6" s="169" t="s">
        <v>1351</v>
      </c>
    </row>
    <row r="7" spans="1:15" s="169" customFormat="1" ht="14.25" x14ac:dyDescent="0.25">
      <c r="A7" s="170" t="s">
        <v>119</v>
      </c>
      <c r="B7" s="171">
        <v>2024258170016</v>
      </c>
      <c r="C7" s="170" t="s">
        <v>772</v>
      </c>
      <c r="D7" s="170">
        <v>14</v>
      </c>
      <c r="E7" s="170" t="s">
        <v>773</v>
      </c>
      <c r="F7" s="170" t="s">
        <v>775</v>
      </c>
      <c r="G7" s="86">
        <v>1</v>
      </c>
      <c r="H7" s="86">
        <v>0</v>
      </c>
      <c r="I7" s="84">
        <f t="shared" ref="I7:I36" si="0">IF(G7&gt;0, H7/G7, 0)</f>
        <v>0</v>
      </c>
      <c r="J7" s="172" t="s">
        <v>8</v>
      </c>
      <c r="K7" s="172">
        <v>0</v>
      </c>
      <c r="L7" s="170" t="s">
        <v>1237</v>
      </c>
      <c r="M7" s="250"/>
      <c r="N7" s="251"/>
      <c r="O7" s="169" t="s">
        <v>1351</v>
      </c>
    </row>
    <row r="8" spans="1:15" s="169" customFormat="1" ht="14.25" x14ac:dyDescent="0.25">
      <c r="A8" s="81" t="s">
        <v>119</v>
      </c>
      <c r="B8" s="165">
        <v>2024258170016</v>
      </c>
      <c r="C8" s="81" t="s">
        <v>772</v>
      </c>
      <c r="D8" s="81">
        <v>14</v>
      </c>
      <c r="E8" s="81" t="s">
        <v>773</v>
      </c>
      <c r="F8" s="81" t="s">
        <v>776</v>
      </c>
      <c r="G8" s="166">
        <v>1</v>
      </c>
      <c r="H8" s="166">
        <v>0</v>
      </c>
      <c r="I8" s="167">
        <f t="shared" si="0"/>
        <v>0</v>
      </c>
      <c r="J8" s="168" t="s">
        <v>10</v>
      </c>
      <c r="K8" s="168"/>
      <c r="L8" s="81" t="s">
        <v>12</v>
      </c>
      <c r="M8" s="250"/>
      <c r="N8" s="251"/>
      <c r="O8" s="169" t="s">
        <v>1351</v>
      </c>
    </row>
    <row r="9" spans="1:15" s="169" customFormat="1" ht="14.25" x14ac:dyDescent="0.25">
      <c r="A9" s="170" t="s">
        <v>119</v>
      </c>
      <c r="B9" s="171">
        <v>2024258170016</v>
      </c>
      <c r="C9" s="170" t="s">
        <v>772</v>
      </c>
      <c r="D9" s="170">
        <v>14</v>
      </c>
      <c r="E9" s="170" t="s">
        <v>773</v>
      </c>
      <c r="F9" s="170" t="s">
        <v>777</v>
      </c>
      <c r="G9" s="86">
        <v>1</v>
      </c>
      <c r="H9" s="86">
        <v>1</v>
      </c>
      <c r="I9" s="84">
        <f t="shared" si="0"/>
        <v>1</v>
      </c>
      <c r="J9" s="172" t="s">
        <v>7</v>
      </c>
      <c r="K9" s="172">
        <v>5791</v>
      </c>
      <c r="L9" s="170" t="s">
        <v>1238</v>
      </c>
      <c r="M9" s="250"/>
      <c r="N9" s="251"/>
      <c r="O9" s="169" t="s">
        <v>1351</v>
      </c>
    </row>
    <row r="10" spans="1:15" s="178" customFormat="1" ht="14.25" x14ac:dyDescent="0.25">
      <c r="A10" s="173" t="s">
        <v>119</v>
      </c>
      <c r="B10" s="174">
        <v>2024258170016</v>
      </c>
      <c r="C10" s="173" t="s">
        <v>772</v>
      </c>
      <c r="D10" s="173">
        <v>15</v>
      </c>
      <c r="E10" s="173" t="s">
        <v>778</v>
      </c>
      <c r="F10" s="173" t="s">
        <v>779</v>
      </c>
      <c r="G10" s="175">
        <v>1</v>
      </c>
      <c r="H10" s="175">
        <v>1</v>
      </c>
      <c r="I10" s="176">
        <f t="shared" si="0"/>
        <v>1</v>
      </c>
      <c r="J10" s="177" t="s">
        <v>7</v>
      </c>
      <c r="K10" s="177">
        <v>5791</v>
      </c>
      <c r="L10" s="173" t="s">
        <v>1239</v>
      </c>
      <c r="M10" s="252">
        <v>460695963</v>
      </c>
      <c r="N10" s="253">
        <v>341703642</v>
      </c>
      <c r="O10" s="178" t="s">
        <v>1351</v>
      </c>
    </row>
    <row r="11" spans="1:15" s="178" customFormat="1" ht="14.25" x14ac:dyDescent="0.25">
      <c r="A11" s="173" t="s">
        <v>119</v>
      </c>
      <c r="B11" s="174">
        <v>2024258170016</v>
      </c>
      <c r="C11" s="173" t="s">
        <v>772</v>
      </c>
      <c r="D11" s="173">
        <v>15</v>
      </c>
      <c r="E11" s="173" t="s">
        <v>778</v>
      </c>
      <c r="F11" s="173" t="s">
        <v>777</v>
      </c>
      <c r="G11" s="175">
        <v>1</v>
      </c>
      <c r="H11" s="175">
        <v>1</v>
      </c>
      <c r="I11" s="176">
        <f t="shared" si="0"/>
        <v>1</v>
      </c>
      <c r="J11" s="177" t="s">
        <v>7</v>
      </c>
      <c r="K11" s="177">
        <v>5791</v>
      </c>
      <c r="L11" s="173" t="s">
        <v>1238</v>
      </c>
      <c r="M11" s="252"/>
      <c r="N11" s="253"/>
      <c r="O11" s="178" t="s">
        <v>1351</v>
      </c>
    </row>
    <row r="12" spans="1:15" s="178" customFormat="1" ht="14.25" x14ac:dyDescent="0.25">
      <c r="A12" s="173" t="s">
        <v>119</v>
      </c>
      <c r="B12" s="174">
        <v>2024258170016</v>
      </c>
      <c r="C12" s="173" t="s">
        <v>772</v>
      </c>
      <c r="D12" s="173">
        <v>15</v>
      </c>
      <c r="E12" s="173" t="s">
        <v>778</v>
      </c>
      <c r="F12" s="173" t="s">
        <v>776</v>
      </c>
      <c r="G12" s="175">
        <v>1</v>
      </c>
      <c r="H12" s="175">
        <v>0</v>
      </c>
      <c r="I12" s="176">
        <f t="shared" si="0"/>
        <v>0</v>
      </c>
      <c r="J12" s="177" t="s">
        <v>10</v>
      </c>
      <c r="K12" s="177"/>
      <c r="L12" s="173"/>
      <c r="M12" s="252"/>
      <c r="N12" s="253"/>
      <c r="O12" s="178" t="s">
        <v>1351</v>
      </c>
    </row>
    <row r="13" spans="1:15" s="169" customFormat="1" ht="14.25" x14ac:dyDescent="0.25">
      <c r="A13" s="170" t="s">
        <v>119</v>
      </c>
      <c r="B13" s="171">
        <v>2024258170016</v>
      </c>
      <c r="C13" s="170" t="s">
        <v>772</v>
      </c>
      <c r="D13" s="170">
        <v>16</v>
      </c>
      <c r="E13" s="170" t="s">
        <v>780</v>
      </c>
      <c r="F13" s="170" t="s">
        <v>781</v>
      </c>
      <c r="G13" s="86">
        <v>1</v>
      </c>
      <c r="H13" s="86">
        <v>0</v>
      </c>
      <c r="I13" s="84">
        <f t="shared" si="0"/>
        <v>0</v>
      </c>
      <c r="J13" s="172" t="s">
        <v>8</v>
      </c>
      <c r="K13" s="172"/>
      <c r="L13" s="170" t="s">
        <v>1240</v>
      </c>
      <c r="M13" s="254">
        <v>600000000</v>
      </c>
      <c r="N13" s="255">
        <v>0</v>
      </c>
      <c r="O13" s="169" t="s">
        <v>1351</v>
      </c>
    </row>
    <row r="14" spans="1:15" s="169" customFormat="1" ht="14.25" x14ac:dyDescent="0.25">
      <c r="A14" s="81" t="s">
        <v>119</v>
      </c>
      <c r="B14" s="165">
        <v>2024258170016</v>
      </c>
      <c r="C14" s="81" t="s">
        <v>772</v>
      </c>
      <c r="D14" s="170">
        <v>16</v>
      </c>
      <c r="E14" s="170" t="s">
        <v>780</v>
      </c>
      <c r="F14" s="81" t="s">
        <v>776</v>
      </c>
      <c r="G14" s="166">
        <v>1</v>
      </c>
      <c r="H14" s="166">
        <v>0</v>
      </c>
      <c r="I14" s="167">
        <f t="shared" si="0"/>
        <v>0</v>
      </c>
      <c r="J14" s="168" t="s">
        <v>10</v>
      </c>
      <c r="K14" s="168"/>
      <c r="L14" s="81"/>
      <c r="M14" s="254"/>
      <c r="N14" s="255"/>
      <c r="O14" s="169" t="s">
        <v>1351</v>
      </c>
    </row>
    <row r="15" spans="1:15" s="178" customFormat="1" ht="14.25" x14ac:dyDescent="0.25">
      <c r="A15" s="173" t="s">
        <v>119</v>
      </c>
      <c r="B15" s="174">
        <v>2024258170016</v>
      </c>
      <c r="C15" s="173" t="s">
        <v>772</v>
      </c>
      <c r="D15" s="173">
        <v>17</v>
      </c>
      <c r="E15" s="173" t="s">
        <v>782</v>
      </c>
      <c r="F15" s="173" t="s">
        <v>783</v>
      </c>
      <c r="G15" s="175">
        <v>1</v>
      </c>
      <c r="H15" s="175">
        <v>0</v>
      </c>
      <c r="I15" s="176">
        <f t="shared" si="0"/>
        <v>0</v>
      </c>
      <c r="J15" s="177" t="s">
        <v>8</v>
      </c>
      <c r="K15" s="177"/>
      <c r="L15" s="173" t="s">
        <v>1241</v>
      </c>
      <c r="M15" s="252">
        <v>971055000</v>
      </c>
      <c r="N15" s="253">
        <v>0</v>
      </c>
      <c r="O15" s="178" t="s">
        <v>1351</v>
      </c>
    </row>
    <row r="16" spans="1:15" s="178" customFormat="1" ht="14.25" x14ac:dyDescent="0.25">
      <c r="A16" s="173" t="s">
        <v>119</v>
      </c>
      <c r="B16" s="174">
        <v>2024258170016</v>
      </c>
      <c r="C16" s="173" t="s">
        <v>772</v>
      </c>
      <c r="D16" s="173">
        <v>17</v>
      </c>
      <c r="E16" s="173" t="s">
        <v>782</v>
      </c>
      <c r="F16" s="173" t="s">
        <v>784</v>
      </c>
      <c r="G16" s="175">
        <v>1</v>
      </c>
      <c r="H16" s="175">
        <v>0</v>
      </c>
      <c r="I16" s="176">
        <f t="shared" si="0"/>
        <v>0</v>
      </c>
      <c r="J16" s="177" t="s">
        <v>10</v>
      </c>
      <c r="K16" s="177"/>
      <c r="L16" s="173"/>
      <c r="M16" s="252"/>
      <c r="N16" s="253"/>
      <c r="O16" s="178" t="s">
        <v>1351</v>
      </c>
    </row>
    <row r="17" spans="1:15" s="178" customFormat="1" ht="14.25" x14ac:dyDescent="0.25">
      <c r="A17" s="173" t="s">
        <v>119</v>
      </c>
      <c r="B17" s="174">
        <v>2024258170016</v>
      </c>
      <c r="C17" s="173" t="s">
        <v>772</v>
      </c>
      <c r="D17" s="173">
        <v>17</v>
      </c>
      <c r="E17" s="173" t="s">
        <v>782</v>
      </c>
      <c r="F17" s="173" t="s">
        <v>785</v>
      </c>
      <c r="G17" s="175">
        <v>1</v>
      </c>
      <c r="H17" s="175">
        <v>0</v>
      </c>
      <c r="I17" s="176">
        <f t="shared" si="0"/>
        <v>0</v>
      </c>
      <c r="J17" s="177" t="s">
        <v>8</v>
      </c>
      <c r="K17" s="177"/>
      <c r="L17" s="173" t="s">
        <v>1241</v>
      </c>
      <c r="M17" s="252"/>
      <c r="N17" s="253"/>
      <c r="O17" s="178" t="s">
        <v>1351</v>
      </c>
    </row>
    <row r="18" spans="1:15" s="178" customFormat="1" ht="14.25" x14ac:dyDescent="0.25">
      <c r="A18" s="173" t="s">
        <v>119</v>
      </c>
      <c r="B18" s="174">
        <v>2024258170016</v>
      </c>
      <c r="C18" s="173" t="s">
        <v>772</v>
      </c>
      <c r="D18" s="173">
        <v>17</v>
      </c>
      <c r="E18" s="173" t="s">
        <v>782</v>
      </c>
      <c r="F18" s="173" t="s">
        <v>786</v>
      </c>
      <c r="G18" s="175">
        <v>1</v>
      </c>
      <c r="H18" s="175">
        <v>0</v>
      </c>
      <c r="I18" s="176">
        <f t="shared" si="0"/>
        <v>0</v>
      </c>
      <c r="J18" s="177" t="s">
        <v>8</v>
      </c>
      <c r="K18" s="177"/>
      <c r="L18" s="173" t="s">
        <v>1241</v>
      </c>
      <c r="M18" s="252"/>
      <c r="N18" s="253"/>
      <c r="O18" s="178" t="s">
        <v>1351</v>
      </c>
    </row>
    <row r="19" spans="1:15" s="178" customFormat="1" ht="14.25" x14ac:dyDescent="0.25">
      <c r="A19" s="173" t="s">
        <v>119</v>
      </c>
      <c r="B19" s="174">
        <v>2024258170016</v>
      </c>
      <c r="C19" s="173" t="s">
        <v>772</v>
      </c>
      <c r="D19" s="173">
        <v>17</v>
      </c>
      <c r="E19" s="173" t="s">
        <v>782</v>
      </c>
      <c r="F19" s="173" t="s">
        <v>776</v>
      </c>
      <c r="G19" s="175">
        <v>1</v>
      </c>
      <c r="H19" s="175">
        <v>0</v>
      </c>
      <c r="I19" s="176">
        <f t="shared" si="0"/>
        <v>0</v>
      </c>
      <c r="J19" s="177" t="s">
        <v>10</v>
      </c>
      <c r="K19" s="177"/>
      <c r="L19" s="173"/>
      <c r="M19" s="252"/>
      <c r="N19" s="253"/>
      <c r="O19" s="178" t="s">
        <v>1351</v>
      </c>
    </row>
    <row r="20" spans="1:15" s="178" customFormat="1" ht="14.25" x14ac:dyDescent="0.25">
      <c r="A20" s="173" t="s">
        <v>119</v>
      </c>
      <c r="B20" s="174">
        <v>2024258170016</v>
      </c>
      <c r="C20" s="173" t="s">
        <v>772</v>
      </c>
      <c r="D20" s="173">
        <v>17</v>
      </c>
      <c r="E20" s="173" t="s">
        <v>782</v>
      </c>
      <c r="F20" s="173" t="s">
        <v>787</v>
      </c>
      <c r="G20" s="175">
        <v>1</v>
      </c>
      <c r="H20" s="175">
        <v>0</v>
      </c>
      <c r="I20" s="176">
        <f t="shared" si="0"/>
        <v>0</v>
      </c>
      <c r="J20" s="177" t="s">
        <v>10</v>
      </c>
      <c r="K20" s="177"/>
      <c r="L20" s="173"/>
      <c r="M20" s="252"/>
      <c r="N20" s="253"/>
      <c r="O20" s="178" t="s">
        <v>1351</v>
      </c>
    </row>
    <row r="21" spans="1:15" s="178" customFormat="1" ht="14.25" x14ac:dyDescent="0.25">
      <c r="A21" s="173" t="s">
        <v>119</v>
      </c>
      <c r="B21" s="174">
        <v>2024258170016</v>
      </c>
      <c r="C21" s="173" t="s">
        <v>772</v>
      </c>
      <c r="D21" s="173">
        <v>17</v>
      </c>
      <c r="E21" s="173" t="s">
        <v>782</v>
      </c>
      <c r="F21" s="173" t="s">
        <v>788</v>
      </c>
      <c r="G21" s="175">
        <v>1</v>
      </c>
      <c r="H21" s="175">
        <v>0</v>
      </c>
      <c r="I21" s="176">
        <f t="shared" si="0"/>
        <v>0</v>
      </c>
      <c r="J21" s="177" t="s">
        <v>8</v>
      </c>
      <c r="K21" s="177"/>
      <c r="L21" s="173" t="s">
        <v>1241</v>
      </c>
      <c r="M21" s="252"/>
      <c r="N21" s="253"/>
      <c r="O21" s="178" t="s">
        <v>1351</v>
      </c>
    </row>
    <row r="22" spans="1:15" s="178" customFormat="1" ht="14.25" x14ac:dyDescent="0.25">
      <c r="A22" s="173" t="s">
        <v>119</v>
      </c>
      <c r="B22" s="174">
        <v>2024258170016</v>
      </c>
      <c r="C22" s="173" t="s">
        <v>772</v>
      </c>
      <c r="D22" s="173">
        <v>17</v>
      </c>
      <c r="E22" s="173" t="s">
        <v>782</v>
      </c>
      <c r="F22" s="173" t="s">
        <v>789</v>
      </c>
      <c r="G22" s="175">
        <v>1</v>
      </c>
      <c r="H22" s="175">
        <v>0</v>
      </c>
      <c r="I22" s="176">
        <f t="shared" si="0"/>
        <v>0</v>
      </c>
      <c r="J22" s="177" t="s">
        <v>8</v>
      </c>
      <c r="K22" s="177"/>
      <c r="L22" s="173" t="s">
        <v>1241</v>
      </c>
      <c r="M22" s="252"/>
      <c r="N22" s="253"/>
      <c r="O22" s="178" t="s">
        <v>1351</v>
      </c>
    </row>
    <row r="23" spans="1:15" s="169" customFormat="1" ht="14.25" x14ac:dyDescent="0.25">
      <c r="A23" s="170" t="s">
        <v>119</v>
      </c>
      <c r="B23" s="171">
        <v>2024258170016</v>
      </c>
      <c r="C23" s="170" t="s">
        <v>772</v>
      </c>
      <c r="D23" s="170">
        <v>18</v>
      </c>
      <c r="E23" s="170" t="s">
        <v>790</v>
      </c>
      <c r="F23" s="170" t="s">
        <v>791</v>
      </c>
      <c r="G23" s="86">
        <v>1</v>
      </c>
      <c r="H23" s="86">
        <v>1</v>
      </c>
      <c r="I23" s="84">
        <f t="shared" si="0"/>
        <v>1</v>
      </c>
      <c r="J23" s="172" t="s">
        <v>7</v>
      </c>
      <c r="K23" s="172">
        <v>5791</v>
      </c>
      <c r="L23" s="81" t="s">
        <v>1242</v>
      </c>
      <c r="M23" s="250">
        <v>245700000</v>
      </c>
      <c r="N23" s="251">
        <v>199369000</v>
      </c>
      <c r="O23" s="169" t="s">
        <v>1351</v>
      </c>
    </row>
    <row r="24" spans="1:15" s="169" customFormat="1" ht="14.25" x14ac:dyDescent="0.25">
      <c r="A24" s="81" t="s">
        <v>119</v>
      </c>
      <c r="B24" s="165">
        <v>2024258170016</v>
      </c>
      <c r="C24" s="81" t="s">
        <v>772</v>
      </c>
      <c r="D24" s="81">
        <v>18</v>
      </c>
      <c r="E24" s="81" t="s">
        <v>790</v>
      </c>
      <c r="F24" s="170" t="s">
        <v>254</v>
      </c>
      <c r="G24" s="86">
        <v>1</v>
      </c>
      <c r="H24" s="86">
        <v>0</v>
      </c>
      <c r="I24" s="84">
        <f t="shared" si="0"/>
        <v>0</v>
      </c>
      <c r="J24" s="172" t="s">
        <v>8</v>
      </c>
      <c r="K24" s="172"/>
      <c r="L24" s="170" t="s">
        <v>1241</v>
      </c>
      <c r="M24" s="250"/>
      <c r="N24" s="251"/>
      <c r="O24" s="169" t="s">
        <v>1351</v>
      </c>
    </row>
    <row r="25" spans="1:15" s="178" customFormat="1" ht="14.25" x14ac:dyDescent="0.25">
      <c r="A25" s="173" t="s">
        <v>119</v>
      </c>
      <c r="B25" s="174">
        <v>2024258170016</v>
      </c>
      <c r="C25" s="173" t="s">
        <v>772</v>
      </c>
      <c r="D25" s="173">
        <v>19</v>
      </c>
      <c r="E25" s="173" t="s">
        <v>792</v>
      </c>
      <c r="F25" s="173" t="s">
        <v>793</v>
      </c>
      <c r="G25" s="175">
        <v>1</v>
      </c>
      <c r="H25" s="175">
        <v>0</v>
      </c>
      <c r="I25" s="176">
        <f t="shared" si="0"/>
        <v>0</v>
      </c>
      <c r="J25" s="177" t="s">
        <v>8</v>
      </c>
      <c r="K25" s="177"/>
      <c r="L25" s="173" t="s">
        <v>1241</v>
      </c>
      <c r="M25" s="252">
        <v>338968821.5</v>
      </c>
      <c r="N25" s="253">
        <v>0</v>
      </c>
      <c r="O25" s="178" t="s">
        <v>1351</v>
      </c>
    </row>
    <row r="26" spans="1:15" s="178" customFormat="1" ht="14.25" x14ac:dyDescent="0.25">
      <c r="A26" s="173" t="s">
        <v>119</v>
      </c>
      <c r="B26" s="174">
        <v>2024258170016</v>
      </c>
      <c r="C26" s="173" t="s">
        <v>772</v>
      </c>
      <c r="D26" s="173">
        <v>19</v>
      </c>
      <c r="E26" s="173" t="s">
        <v>792</v>
      </c>
      <c r="F26" s="173" t="s">
        <v>254</v>
      </c>
      <c r="G26" s="175">
        <v>1</v>
      </c>
      <c r="H26" s="175">
        <v>0</v>
      </c>
      <c r="I26" s="176">
        <f t="shared" si="0"/>
        <v>0</v>
      </c>
      <c r="J26" s="177" t="s">
        <v>8</v>
      </c>
      <c r="K26" s="177"/>
      <c r="L26" s="173" t="s">
        <v>1241</v>
      </c>
      <c r="M26" s="252"/>
      <c r="N26" s="253"/>
      <c r="O26" s="178" t="s">
        <v>1351</v>
      </c>
    </row>
    <row r="27" spans="1:15" s="169" customFormat="1" ht="14.25" x14ac:dyDescent="0.25">
      <c r="A27" s="170" t="s">
        <v>119</v>
      </c>
      <c r="B27" s="171">
        <v>2024258170016</v>
      </c>
      <c r="C27" s="170" t="s">
        <v>772</v>
      </c>
      <c r="D27" s="170">
        <v>20</v>
      </c>
      <c r="E27" s="170" t="s">
        <v>794</v>
      </c>
      <c r="F27" s="170" t="s">
        <v>795</v>
      </c>
      <c r="G27" s="86">
        <v>1</v>
      </c>
      <c r="H27" s="86">
        <v>0</v>
      </c>
      <c r="I27" s="84">
        <f t="shared" si="0"/>
        <v>0</v>
      </c>
      <c r="J27" s="172" t="s">
        <v>8</v>
      </c>
      <c r="K27" s="172"/>
      <c r="L27" s="170" t="s">
        <v>1241</v>
      </c>
      <c r="M27" s="255">
        <v>3638484153</v>
      </c>
      <c r="N27" s="255">
        <v>0</v>
      </c>
      <c r="O27" s="169" t="s">
        <v>1351</v>
      </c>
    </row>
    <row r="28" spans="1:15" s="169" customFormat="1" ht="14.25" x14ac:dyDescent="0.25">
      <c r="A28" s="81" t="s">
        <v>119</v>
      </c>
      <c r="B28" s="165">
        <v>2024258170016</v>
      </c>
      <c r="C28" s="81" t="s">
        <v>772</v>
      </c>
      <c r="D28" s="81">
        <v>20</v>
      </c>
      <c r="E28" s="81" t="s">
        <v>794</v>
      </c>
      <c r="F28" s="169" t="s">
        <v>796</v>
      </c>
      <c r="G28" s="86">
        <v>1</v>
      </c>
      <c r="H28" s="86">
        <v>0</v>
      </c>
      <c r="I28" s="84">
        <f t="shared" si="0"/>
        <v>0</v>
      </c>
      <c r="J28" s="79" t="s">
        <v>8</v>
      </c>
      <c r="K28" s="79"/>
      <c r="L28" s="170" t="s">
        <v>1241</v>
      </c>
      <c r="M28" s="255"/>
      <c r="N28" s="255"/>
      <c r="O28" s="169" t="s">
        <v>1351</v>
      </c>
    </row>
    <row r="29" spans="1:15" s="169" customFormat="1" ht="14.25" x14ac:dyDescent="0.25">
      <c r="A29" s="170" t="s">
        <v>119</v>
      </c>
      <c r="B29" s="171">
        <v>2024258170016</v>
      </c>
      <c r="C29" s="170" t="s">
        <v>772</v>
      </c>
      <c r="D29" s="170">
        <v>20</v>
      </c>
      <c r="E29" s="170" t="s">
        <v>794</v>
      </c>
      <c r="F29" s="169" t="s">
        <v>776</v>
      </c>
      <c r="G29" s="86">
        <v>1</v>
      </c>
      <c r="H29" s="86">
        <v>0</v>
      </c>
      <c r="I29" s="84">
        <f t="shared" si="0"/>
        <v>0</v>
      </c>
      <c r="J29" s="79" t="s">
        <v>10</v>
      </c>
      <c r="K29" s="79"/>
      <c r="M29" s="255"/>
      <c r="N29" s="255"/>
      <c r="O29" s="169" t="s">
        <v>1351</v>
      </c>
    </row>
    <row r="30" spans="1:15" s="169" customFormat="1" ht="14.25" x14ac:dyDescent="0.25">
      <c r="A30" s="81" t="s">
        <v>119</v>
      </c>
      <c r="B30" s="165">
        <v>2024258170016</v>
      </c>
      <c r="C30" s="81" t="s">
        <v>772</v>
      </c>
      <c r="D30" s="81">
        <v>20</v>
      </c>
      <c r="E30" s="81" t="s">
        <v>794</v>
      </c>
      <c r="F30" s="169" t="s">
        <v>797</v>
      </c>
      <c r="G30" s="86">
        <v>1</v>
      </c>
      <c r="H30" s="86">
        <v>0</v>
      </c>
      <c r="I30" s="84">
        <f t="shared" si="0"/>
        <v>0</v>
      </c>
      <c r="J30" s="79" t="s">
        <v>8</v>
      </c>
      <c r="K30" s="79"/>
      <c r="L30" s="169" t="s">
        <v>1243</v>
      </c>
      <c r="M30" s="255"/>
      <c r="N30" s="255"/>
      <c r="O30" s="169" t="s">
        <v>1351</v>
      </c>
    </row>
    <row r="31" spans="1:15" s="169" customFormat="1" ht="14.25" x14ac:dyDescent="0.25">
      <c r="A31" s="170" t="s">
        <v>119</v>
      </c>
      <c r="B31" s="171">
        <v>2024258170016</v>
      </c>
      <c r="C31" s="170" t="s">
        <v>772</v>
      </c>
      <c r="D31" s="170">
        <v>20</v>
      </c>
      <c r="E31" s="170" t="s">
        <v>794</v>
      </c>
      <c r="F31" s="169" t="s">
        <v>798</v>
      </c>
      <c r="G31" s="86">
        <v>1</v>
      </c>
      <c r="H31" s="86">
        <v>0</v>
      </c>
      <c r="I31" s="84">
        <f t="shared" si="0"/>
        <v>0</v>
      </c>
      <c r="J31" s="79" t="s">
        <v>10</v>
      </c>
      <c r="K31" s="79"/>
      <c r="L31" s="179" t="s">
        <v>1244</v>
      </c>
      <c r="M31" s="255"/>
      <c r="N31" s="255"/>
      <c r="O31" s="169" t="s">
        <v>1351</v>
      </c>
    </row>
    <row r="32" spans="1:15" s="178" customFormat="1" ht="14.25" x14ac:dyDescent="0.25">
      <c r="A32" s="173" t="s">
        <v>119</v>
      </c>
      <c r="B32" s="174">
        <v>2024258170016</v>
      </c>
      <c r="C32" s="173" t="s">
        <v>772</v>
      </c>
      <c r="D32" s="173">
        <v>21</v>
      </c>
      <c r="E32" s="173" t="s">
        <v>799</v>
      </c>
      <c r="F32" s="178" t="s">
        <v>800</v>
      </c>
      <c r="G32" s="175">
        <v>1</v>
      </c>
      <c r="H32" s="175">
        <v>0</v>
      </c>
      <c r="I32" s="176">
        <f t="shared" si="0"/>
        <v>0</v>
      </c>
      <c r="J32" s="180" t="s">
        <v>8</v>
      </c>
      <c r="K32" s="180"/>
      <c r="L32" s="178" t="s">
        <v>1245</v>
      </c>
      <c r="M32" s="181">
        <v>387634354.76999998</v>
      </c>
      <c r="N32" s="181">
        <v>0</v>
      </c>
      <c r="O32" s="178" t="s">
        <v>1351</v>
      </c>
    </row>
    <row r="33" spans="1:15" s="169" customFormat="1" ht="14.25" x14ac:dyDescent="0.25">
      <c r="A33" s="170" t="s">
        <v>119</v>
      </c>
      <c r="B33" s="171">
        <v>2024258170016</v>
      </c>
      <c r="C33" s="170" t="s">
        <v>772</v>
      </c>
      <c r="D33" s="170">
        <v>22</v>
      </c>
      <c r="E33" s="170" t="s">
        <v>801</v>
      </c>
      <c r="F33" s="169" t="s">
        <v>802</v>
      </c>
      <c r="G33" s="86">
        <v>1</v>
      </c>
      <c r="H33" s="86">
        <v>1</v>
      </c>
      <c r="I33" s="84">
        <f t="shared" si="0"/>
        <v>1</v>
      </c>
      <c r="J33" s="79" t="s">
        <v>947</v>
      </c>
      <c r="K33" s="79">
        <v>5791</v>
      </c>
      <c r="L33" s="169" t="s">
        <v>1246</v>
      </c>
      <c r="M33" s="182">
        <v>0</v>
      </c>
      <c r="N33" s="182">
        <v>0</v>
      </c>
      <c r="O33" s="169" t="s">
        <v>1351</v>
      </c>
    </row>
    <row r="34" spans="1:15" s="178" customFormat="1" ht="14.25" x14ac:dyDescent="0.25">
      <c r="A34" s="173" t="s">
        <v>119</v>
      </c>
      <c r="B34" s="174">
        <v>202500000004007</v>
      </c>
      <c r="C34" s="173" t="s">
        <v>803</v>
      </c>
      <c r="D34" s="173">
        <v>23</v>
      </c>
      <c r="E34" s="173" t="s">
        <v>804</v>
      </c>
      <c r="F34" s="178" t="s">
        <v>805</v>
      </c>
      <c r="G34" s="175">
        <v>1</v>
      </c>
      <c r="H34" s="175">
        <v>0</v>
      </c>
      <c r="I34" s="176">
        <f t="shared" si="0"/>
        <v>0</v>
      </c>
      <c r="J34" s="180" t="s">
        <v>10</v>
      </c>
      <c r="K34" s="180"/>
      <c r="M34" s="256">
        <v>0</v>
      </c>
      <c r="N34" s="256">
        <v>0</v>
      </c>
      <c r="O34" s="178" t="s">
        <v>1351</v>
      </c>
    </row>
    <row r="35" spans="1:15" s="178" customFormat="1" ht="14.25" x14ac:dyDescent="0.25">
      <c r="A35" s="173" t="s">
        <v>119</v>
      </c>
      <c r="B35" s="174">
        <v>202500000004007</v>
      </c>
      <c r="C35" s="173" t="s">
        <v>803</v>
      </c>
      <c r="D35" s="173">
        <v>23</v>
      </c>
      <c r="E35" s="173" t="s">
        <v>804</v>
      </c>
      <c r="F35" s="178" t="s">
        <v>806</v>
      </c>
      <c r="G35" s="175">
        <v>1</v>
      </c>
      <c r="H35" s="175">
        <v>0</v>
      </c>
      <c r="I35" s="176">
        <f t="shared" si="0"/>
        <v>0</v>
      </c>
      <c r="J35" s="180" t="s">
        <v>10</v>
      </c>
      <c r="K35" s="180"/>
      <c r="M35" s="256"/>
      <c r="N35" s="256"/>
      <c r="O35" s="178" t="s">
        <v>1351</v>
      </c>
    </row>
    <row r="36" spans="1:15" s="169" customFormat="1" ht="14.25" x14ac:dyDescent="0.25">
      <c r="A36" s="81" t="s">
        <v>119</v>
      </c>
      <c r="B36" s="171">
        <v>202500000004007</v>
      </c>
      <c r="C36" s="170" t="s">
        <v>803</v>
      </c>
      <c r="D36" s="170">
        <v>24</v>
      </c>
      <c r="E36" s="170" t="s">
        <v>807</v>
      </c>
      <c r="F36" s="169" t="s">
        <v>805</v>
      </c>
      <c r="G36" s="86">
        <v>1</v>
      </c>
      <c r="H36" s="86">
        <v>1</v>
      </c>
      <c r="I36" s="84">
        <f t="shared" si="0"/>
        <v>1</v>
      </c>
      <c r="J36" s="79" t="s">
        <v>7</v>
      </c>
      <c r="K36" s="79">
        <v>5791</v>
      </c>
      <c r="L36" s="81" t="s">
        <v>1247</v>
      </c>
      <c r="M36" s="183">
        <v>90750000</v>
      </c>
      <c r="N36" s="183">
        <v>29960000</v>
      </c>
      <c r="O36" s="169" t="s">
        <v>1351</v>
      </c>
    </row>
  </sheetData>
  <mergeCells count="17">
    <mergeCell ref="M25:M26"/>
    <mergeCell ref="N25:N26"/>
    <mergeCell ref="M27:M31"/>
    <mergeCell ref="N27:N31"/>
    <mergeCell ref="M34:M35"/>
    <mergeCell ref="N34:N35"/>
    <mergeCell ref="M13:M14"/>
    <mergeCell ref="N13:N14"/>
    <mergeCell ref="M15:M22"/>
    <mergeCell ref="N15:N22"/>
    <mergeCell ref="M23:M24"/>
    <mergeCell ref="N23:N24"/>
    <mergeCell ref="A2:H2"/>
    <mergeCell ref="M6:M9"/>
    <mergeCell ref="N6:N9"/>
    <mergeCell ref="M10:M12"/>
    <mergeCell ref="N10:N12"/>
  </mergeCells>
  <dataValidations count="1">
    <dataValidation type="list" allowBlank="1" sqref="J6:K36" xr:uid="{6AFBE269-19B1-4D6B-808A-5170203E5C0D}">
      <formula1>"No Iniciado,Iniciado,En Proceso,Retrasado,Completado"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B307C-FF52-4A4D-B7BF-2B4AF2A385F8}">
  <dimension ref="A1:O32"/>
  <sheetViews>
    <sheetView topLeftCell="F6" workbookViewId="0">
      <selection activeCell="M39" sqref="M39"/>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1" width="15" customWidth="1"/>
    <col min="12" max="12" width="33.140625" customWidth="1"/>
    <col min="13" max="14" width="21.28515625" customWidth="1"/>
    <col min="15" max="15" width="41.85546875" customWidth="1"/>
  </cols>
  <sheetData>
    <row r="1" spans="1:15" ht="25.5" x14ac:dyDescent="0.5">
      <c r="A1" s="1" t="s">
        <v>1349</v>
      </c>
      <c r="B1" s="1"/>
      <c r="C1" s="1"/>
      <c r="D1" s="1"/>
    </row>
    <row r="2" spans="1:15" ht="35.25" customHeight="1" x14ac:dyDescent="0.3">
      <c r="A2" s="241" t="s">
        <v>21</v>
      </c>
      <c r="B2" s="241"/>
      <c r="C2" s="241"/>
      <c r="D2" s="241"/>
      <c r="E2" s="241"/>
      <c r="F2" s="241"/>
      <c r="G2" s="241"/>
      <c r="H2" s="241"/>
    </row>
    <row r="3" spans="1:15" x14ac:dyDescent="0.25">
      <c r="A3" t="s">
        <v>731</v>
      </c>
    </row>
    <row r="5" spans="1:15" ht="32.1" customHeight="1"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1346</v>
      </c>
    </row>
    <row r="6" spans="1:15" s="11" customFormat="1" x14ac:dyDescent="0.25">
      <c r="A6" s="4" t="s">
        <v>119</v>
      </c>
      <c r="B6" s="5">
        <v>2024258170019</v>
      </c>
      <c r="C6" s="4" t="s">
        <v>732</v>
      </c>
      <c r="D6" s="4">
        <v>27</v>
      </c>
      <c r="E6" s="4" t="s">
        <v>733</v>
      </c>
      <c r="F6" s="4" t="s">
        <v>734</v>
      </c>
      <c r="G6" s="8">
        <v>1</v>
      </c>
      <c r="H6" s="8">
        <v>1</v>
      </c>
      <c r="I6" s="9">
        <f>IF(G6&gt;0, H6/G6, 0)</f>
        <v>1</v>
      </c>
      <c r="J6" s="10" t="s">
        <v>7</v>
      </c>
      <c r="K6" s="10">
        <v>150</v>
      </c>
      <c r="L6" s="4" t="s">
        <v>12</v>
      </c>
      <c r="M6" s="263">
        <v>220000000</v>
      </c>
      <c r="N6" s="264">
        <v>200000000</v>
      </c>
      <c r="O6" s="11" t="s">
        <v>731</v>
      </c>
    </row>
    <row r="7" spans="1:15" s="11" customFormat="1" x14ac:dyDescent="0.25">
      <c r="A7" s="7" t="s">
        <v>119</v>
      </c>
      <c r="B7" s="15">
        <v>2024258170019</v>
      </c>
      <c r="C7" s="7" t="s">
        <v>732</v>
      </c>
      <c r="D7" s="7">
        <v>27</v>
      </c>
      <c r="E7" s="7" t="s">
        <v>733</v>
      </c>
      <c r="F7" s="7" t="s">
        <v>735</v>
      </c>
      <c r="G7" s="12">
        <v>1</v>
      </c>
      <c r="H7" s="12">
        <v>1</v>
      </c>
      <c r="I7" s="13">
        <f t="shared" ref="I7:I32" si="0">IF(G7&gt;0, H7/G7, 0)</f>
        <v>1</v>
      </c>
      <c r="J7" s="14" t="s">
        <v>7</v>
      </c>
      <c r="K7" s="14">
        <v>9436</v>
      </c>
      <c r="L7" s="7" t="s">
        <v>1123</v>
      </c>
      <c r="M7" s="263"/>
      <c r="N7" s="264"/>
      <c r="O7" s="11" t="s">
        <v>731</v>
      </c>
    </row>
    <row r="8" spans="1:15" s="333" customFormat="1" x14ac:dyDescent="0.25">
      <c r="A8" s="372" t="s">
        <v>119</v>
      </c>
      <c r="B8" s="371">
        <v>2024258170019</v>
      </c>
      <c r="C8" s="372" t="s">
        <v>732</v>
      </c>
      <c r="D8" s="372">
        <v>31</v>
      </c>
      <c r="E8" s="372" t="s">
        <v>736</v>
      </c>
      <c r="F8" s="372" t="s">
        <v>737</v>
      </c>
      <c r="G8" s="373">
        <v>1</v>
      </c>
      <c r="H8" s="373">
        <v>1</v>
      </c>
      <c r="I8" s="374">
        <f t="shared" si="0"/>
        <v>1</v>
      </c>
      <c r="J8" s="375" t="s">
        <v>7</v>
      </c>
      <c r="K8" s="375">
        <v>1000</v>
      </c>
      <c r="L8" s="372" t="s">
        <v>12</v>
      </c>
      <c r="M8" s="261">
        <v>80000000</v>
      </c>
      <c r="N8" s="262">
        <v>80000000</v>
      </c>
      <c r="O8" s="333" t="s">
        <v>731</v>
      </c>
    </row>
    <row r="9" spans="1:15" s="333" customFormat="1" x14ac:dyDescent="0.25">
      <c r="A9" s="372" t="s">
        <v>119</v>
      </c>
      <c r="B9" s="371">
        <v>2024258170019</v>
      </c>
      <c r="C9" s="372" t="s">
        <v>732</v>
      </c>
      <c r="D9" s="372">
        <v>31</v>
      </c>
      <c r="E9" s="372" t="s">
        <v>736</v>
      </c>
      <c r="F9" s="372" t="s">
        <v>738</v>
      </c>
      <c r="G9" s="373">
        <v>1</v>
      </c>
      <c r="H9" s="373">
        <v>1</v>
      </c>
      <c r="I9" s="374">
        <f t="shared" si="0"/>
        <v>1</v>
      </c>
      <c r="J9" s="375" t="s">
        <v>7</v>
      </c>
      <c r="K9" s="375">
        <v>2000</v>
      </c>
      <c r="L9" s="372" t="s">
        <v>1124</v>
      </c>
      <c r="M9" s="261"/>
      <c r="N9" s="262"/>
      <c r="O9" s="333" t="s">
        <v>731</v>
      </c>
    </row>
    <row r="10" spans="1:15" s="11" customFormat="1" x14ac:dyDescent="0.25">
      <c r="A10" s="4" t="s">
        <v>119</v>
      </c>
      <c r="B10" s="5">
        <v>2024258170019</v>
      </c>
      <c r="C10" s="4" t="s">
        <v>732</v>
      </c>
      <c r="D10" s="4">
        <v>34</v>
      </c>
      <c r="E10" s="4" t="s">
        <v>739</v>
      </c>
      <c r="F10" s="4" t="s">
        <v>740</v>
      </c>
      <c r="G10" s="8">
        <v>1</v>
      </c>
      <c r="H10" s="8">
        <v>1</v>
      </c>
      <c r="I10" s="9">
        <f t="shared" si="0"/>
        <v>1</v>
      </c>
      <c r="J10" s="10" t="s">
        <v>7</v>
      </c>
      <c r="K10" s="10">
        <v>9436</v>
      </c>
      <c r="L10" s="4"/>
      <c r="M10" s="263">
        <v>80000000</v>
      </c>
      <c r="N10" s="264">
        <v>60000000</v>
      </c>
      <c r="O10" s="11" t="s">
        <v>731</v>
      </c>
    </row>
    <row r="11" spans="1:15" s="11" customFormat="1" x14ac:dyDescent="0.25">
      <c r="A11" s="7" t="s">
        <v>119</v>
      </c>
      <c r="B11" s="15">
        <v>2024258170019</v>
      </c>
      <c r="C11" s="7" t="s">
        <v>732</v>
      </c>
      <c r="D11" s="7">
        <v>34</v>
      </c>
      <c r="E11" s="7" t="s">
        <v>739</v>
      </c>
      <c r="F11" s="7" t="s">
        <v>741</v>
      </c>
      <c r="G11" s="12">
        <v>1</v>
      </c>
      <c r="H11" s="12">
        <v>1</v>
      </c>
      <c r="I11" s="13">
        <f t="shared" si="0"/>
        <v>1</v>
      </c>
      <c r="J11" s="14" t="s">
        <v>7</v>
      </c>
      <c r="K11" s="14">
        <v>9436</v>
      </c>
      <c r="L11" s="7" t="s">
        <v>1125</v>
      </c>
      <c r="M11" s="263"/>
      <c r="N11" s="264"/>
      <c r="O11" s="11" t="s">
        <v>731</v>
      </c>
    </row>
    <row r="12" spans="1:15" s="333" customFormat="1" x14ac:dyDescent="0.25">
      <c r="A12" s="372" t="s">
        <v>119</v>
      </c>
      <c r="B12" s="371">
        <v>2024258170020</v>
      </c>
      <c r="C12" s="372" t="s">
        <v>742</v>
      </c>
      <c r="D12" s="372">
        <v>25</v>
      </c>
      <c r="E12" s="372" t="s">
        <v>743</v>
      </c>
      <c r="F12" s="372" t="s">
        <v>744</v>
      </c>
      <c r="G12" s="373">
        <v>1</v>
      </c>
      <c r="H12" s="373">
        <v>1</v>
      </c>
      <c r="I12" s="374">
        <f t="shared" si="0"/>
        <v>1</v>
      </c>
      <c r="J12" s="375" t="s">
        <v>7</v>
      </c>
      <c r="K12" s="375">
        <v>9436</v>
      </c>
      <c r="L12" s="372"/>
      <c r="M12" s="261">
        <v>5191345709</v>
      </c>
      <c r="N12" s="262">
        <v>4184000000</v>
      </c>
      <c r="O12" s="333" t="s">
        <v>731</v>
      </c>
    </row>
    <row r="13" spans="1:15" s="333" customFormat="1" x14ac:dyDescent="0.25">
      <c r="A13" s="372" t="s">
        <v>119</v>
      </c>
      <c r="B13" s="371">
        <v>2024258170020</v>
      </c>
      <c r="C13" s="372" t="s">
        <v>742</v>
      </c>
      <c r="D13" s="372">
        <v>25</v>
      </c>
      <c r="E13" s="372" t="s">
        <v>743</v>
      </c>
      <c r="F13" s="372" t="s">
        <v>745</v>
      </c>
      <c r="G13" s="373">
        <v>1</v>
      </c>
      <c r="H13" s="373">
        <v>1</v>
      </c>
      <c r="I13" s="374">
        <f t="shared" si="0"/>
        <v>1</v>
      </c>
      <c r="J13" s="375" t="s">
        <v>7</v>
      </c>
      <c r="K13" s="375">
        <v>111</v>
      </c>
      <c r="L13" s="372"/>
      <c r="M13" s="261"/>
      <c r="N13" s="262"/>
      <c r="O13" s="333" t="s">
        <v>731</v>
      </c>
    </row>
    <row r="14" spans="1:15" s="333" customFormat="1" x14ac:dyDescent="0.25">
      <c r="A14" s="372" t="s">
        <v>119</v>
      </c>
      <c r="B14" s="371">
        <v>2024258170020</v>
      </c>
      <c r="C14" s="372" t="s">
        <v>742</v>
      </c>
      <c r="D14" s="372">
        <v>25</v>
      </c>
      <c r="E14" s="372" t="s">
        <v>743</v>
      </c>
      <c r="F14" s="372" t="s">
        <v>746</v>
      </c>
      <c r="G14" s="373">
        <v>1</v>
      </c>
      <c r="H14" s="373">
        <v>1</v>
      </c>
      <c r="I14" s="374">
        <f t="shared" si="0"/>
        <v>1</v>
      </c>
      <c r="J14" s="375" t="s">
        <v>7</v>
      </c>
      <c r="K14" s="375">
        <v>9436</v>
      </c>
      <c r="L14" s="372"/>
      <c r="M14" s="261"/>
      <c r="N14" s="262"/>
      <c r="O14" s="333" t="s">
        <v>731</v>
      </c>
    </row>
    <row r="15" spans="1:15" s="333" customFormat="1" x14ac:dyDescent="0.25">
      <c r="A15" s="372" t="s">
        <v>119</v>
      </c>
      <c r="B15" s="371">
        <v>2024258170020</v>
      </c>
      <c r="C15" s="372" t="s">
        <v>742</v>
      </c>
      <c r="D15" s="372">
        <v>25</v>
      </c>
      <c r="E15" s="372" t="s">
        <v>743</v>
      </c>
      <c r="F15" s="372" t="s">
        <v>747</v>
      </c>
      <c r="G15" s="373">
        <v>1</v>
      </c>
      <c r="H15" s="373">
        <v>1</v>
      </c>
      <c r="I15" s="374">
        <f t="shared" si="0"/>
        <v>1</v>
      </c>
      <c r="J15" s="375" t="s">
        <v>7</v>
      </c>
      <c r="K15" s="375">
        <v>9436</v>
      </c>
      <c r="L15" s="372"/>
      <c r="M15" s="261"/>
      <c r="N15" s="262"/>
      <c r="O15" s="333" t="s">
        <v>731</v>
      </c>
    </row>
    <row r="16" spans="1:15" s="333" customFormat="1" x14ac:dyDescent="0.25">
      <c r="A16" s="372" t="s">
        <v>119</v>
      </c>
      <c r="B16" s="371">
        <v>2024258170020</v>
      </c>
      <c r="C16" s="372" t="s">
        <v>742</v>
      </c>
      <c r="D16" s="372">
        <v>25</v>
      </c>
      <c r="E16" s="372" t="s">
        <v>743</v>
      </c>
      <c r="F16" s="372" t="s">
        <v>748</v>
      </c>
      <c r="G16" s="373">
        <v>1</v>
      </c>
      <c r="H16" s="373">
        <v>0</v>
      </c>
      <c r="I16" s="374">
        <f t="shared" si="0"/>
        <v>0</v>
      </c>
      <c r="J16" s="375" t="s">
        <v>10</v>
      </c>
      <c r="K16" s="375">
        <v>0</v>
      </c>
      <c r="L16" s="372" t="s">
        <v>1126</v>
      </c>
      <c r="M16" s="261"/>
      <c r="N16" s="262"/>
      <c r="O16" s="333" t="s">
        <v>731</v>
      </c>
    </row>
    <row r="17" spans="1:15" s="333" customFormat="1" x14ac:dyDescent="0.25">
      <c r="A17" s="372" t="s">
        <v>119</v>
      </c>
      <c r="B17" s="371">
        <v>2024258170020</v>
      </c>
      <c r="C17" s="372" t="s">
        <v>742</v>
      </c>
      <c r="D17" s="372">
        <v>25</v>
      </c>
      <c r="E17" s="372" t="s">
        <v>743</v>
      </c>
      <c r="F17" s="372" t="s">
        <v>749</v>
      </c>
      <c r="G17" s="373">
        <v>1</v>
      </c>
      <c r="H17" s="373">
        <v>0.5</v>
      </c>
      <c r="I17" s="374">
        <f t="shared" si="0"/>
        <v>0.5</v>
      </c>
      <c r="J17" s="375" t="s">
        <v>8</v>
      </c>
      <c r="K17" s="375">
        <v>0</v>
      </c>
      <c r="L17" s="372" t="s">
        <v>1127</v>
      </c>
      <c r="M17" s="261"/>
      <c r="N17" s="262"/>
      <c r="O17" s="333" t="s">
        <v>731</v>
      </c>
    </row>
    <row r="18" spans="1:15" s="333" customFormat="1" x14ac:dyDescent="0.25">
      <c r="A18" s="372" t="s">
        <v>119</v>
      </c>
      <c r="B18" s="371">
        <v>2024258170020</v>
      </c>
      <c r="C18" s="372" t="s">
        <v>742</v>
      </c>
      <c r="D18" s="372">
        <v>25</v>
      </c>
      <c r="E18" s="372" t="s">
        <v>743</v>
      </c>
      <c r="F18" s="372" t="s">
        <v>750</v>
      </c>
      <c r="G18" s="373">
        <v>1</v>
      </c>
      <c r="H18" s="373">
        <v>1</v>
      </c>
      <c r="I18" s="374">
        <f t="shared" si="0"/>
        <v>1</v>
      </c>
      <c r="J18" s="375" t="s">
        <v>7</v>
      </c>
      <c r="K18" s="375">
        <v>438</v>
      </c>
      <c r="L18" s="372" t="s">
        <v>1128</v>
      </c>
      <c r="M18" s="261"/>
      <c r="N18" s="262"/>
      <c r="O18" s="333" t="s">
        <v>731</v>
      </c>
    </row>
    <row r="19" spans="1:15" s="333" customFormat="1" x14ac:dyDescent="0.25">
      <c r="A19" s="372" t="s">
        <v>119</v>
      </c>
      <c r="B19" s="371">
        <v>2024258170020</v>
      </c>
      <c r="C19" s="372" t="s">
        <v>742</v>
      </c>
      <c r="D19" s="372">
        <v>25</v>
      </c>
      <c r="E19" s="372" t="s">
        <v>743</v>
      </c>
      <c r="F19" s="372" t="s">
        <v>751</v>
      </c>
      <c r="G19" s="373">
        <v>1</v>
      </c>
      <c r="H19" s="373">
        <v>1</v>
      </c>
      <c r="I19" s="374">
        <f t="shared" si="0"/>
        <v>1</v>
      </c>
      <c r="J19" s="375" t="s">
        <v>7</v>
      </c>
      <c r="K19" s="375">
        <v>9436</v>
      </c>
      <c r="L19" s="372"/>
      <c r="M19" s="261"/>
      <c r="N19" s="262"/>
      <c r="O19" s="333" t="s">
        <v>731</v>
      </c>
    </row>
    <row r="20" spans="1:15" s="11" customFormat="1" x14ac:dyDescent="0.25">
      <c r="A20" s="4" t="s">
        <v>119</v>
      </c>
      <c r="B20" s="5">
        <v>2024258170020</v>
      </c>
      <c r="C20" s="4" t="s">
        <v>742</v>
      </c>
      <c r="D20" s="7">
        <v>26</v>
      </c>
      <c r="E20" s="7" t="s">
        <v>752</v>
      </c>
      <c r="F20" s="4" t="s">
        <v>753</v>
      </c>
      <c r="G20" s="8">
        <v>1</v>
      </c>
      <c r="H20" s="8">
        <v>0</v>
      </c>
      <c r="I20" s="9">
        <f t="shared" si="0"/>
        <v>0</v>
      </c>
      <c r="J20" s="10" t="s">
        <v>10</v>
      </c>
      <c r="K20" s="10">
        <v>0</v>
      </c>
      <c r="L20" s="4" t="s">
        <v>1129</v>
      </c>
      <c r="M20" s="156">
        <v>800000000</v>
      </c>
      <c r="N20" s="156">
        <v>0</v>
      </c>
      <c r="O20" s="11" t="s">
        <v>731</v>
      </c>
    </row>
    <row r="21" spans="1:15" s="333" customFormat="1" x14ac:dyDescent="0.25">
      <c r="A21" s="372" t="s">
        <v>119</v>
      </c>
      <c r="B21" s="371">
        <v>2024258170020</v>
      </c>
      <c r="C21" s="372" t="s">
        <v>742</v>
      </c>
      <c r="D21" s="372">
        <v>28</v>
      </c>
      <c r="E21" s="372" t="s">
        <v>754</v>
      </c>
      <c r="F21" s="372" t="s">
        <v>755</v>
      </c>
      <c r="G21" s="373">
        <v>1</v>
      </c>
      <c r="H21" s="373">
        <v>1</v>
      </c>
      <c r="I21" s="374">
        <f t="shared" si="0"/>
        <v>1</v>
      </c>
      <c r="J21" s="375" t="s">
        <v>7</v>
      </c>
      <c r="K21" s="375">
        <v>9436</v>
      </c>
      <c r="L21" s="372"/>
      <c r="M21" s="261">
        <v>210000000</v>
      </c>
      <c r="N21" s="262">
        <v>130000000</v>
      </c>
      <c r="O21" s="333" t="s">
        <v>731</v>
      </c>
    </row>
    <row r="22" spans="1:15" s="333" customFormat="1" x14ac:dyDescent="0.25">
      <c r="A22" s="372" t="s">
        <v>119</v>
      </c>
      <c r="B22" s="371">
        <v>2024258170020</v>
      </c>
      <c r="C22" s="372" t="s">
        <v>742</v>
      </c>
      <c r="D22" s="372">
        <v>28</v>
      </c>
      <c r="E22" s="372" t="s">
        <v>754</v>
      </c>
      <c r="F22" s="372" t="s">
        <v>756</v>
      </c>
      <c r="G22" s="373">
        <v>1</v>
      </c>
      <c r="H22" s="373">
        <v>1</v>
      </c>
      <c r="I22" s="374">
        <f t="shared" si="0"/>
        <v>1</v>
      </c>
      <c r="J22" s="375" t="s">
        <v>7</v>
      </c>
      <c r="K22" s="375">
        <v>9436</v>
      </c>
      <c r="L22" s="372"/>
      <c r="M22" s="261"/>
      <c r="N22" s="262"/>
      <c r="O22" s="333" t="s">
        <v>731</v>
      </c>
    </row>
    <row r="23" spans="1:15" s="333" customFormat="1" x14ac:dyDescent="0.25">
      <c r="A23" s="372" t="s">
        <v>119</v>
      </c>
      <c r="B23" s="371">
        <v>2024258170020</v>
      </c>
      <c r="C23" s="372" t="s">
        <v>742</v>
      </c>
      <c r="D23" s="372">
        <v>28</v>
      </c>
      <c r="E23" s="372" t="s">
        <v>754</v>
      </c>
      <c r="F23" s="372" t="s">
        <v>757</v>
      </c>
      <c r="G23" s="373">
        <v>1</v>
      </c>
      <c r="H23" s="373">
        <v>1</v>
      </c>
      <c r="I23" s="374">
        <f t="shared" si="0"/>
        <v>1</v>
      </c>
      <c r="J23" s="375" t="s">
        <v>7</v>
      </c>
      <c r="K23" s="375">
        <v>9436</v>
      </c>
      <c r="L23" s="372"/>
      <c r="M23" s="261"/>
      <c r="N23" s="262"/>
      <c r="O23" s="333" t="s">
        <v>731</v>
      </c>
    </row>
    <row r="24" spans="1:15" s="11" customFormat="1" x14ac:dyDescent="0.25">
      <c r="A24" s="4" t="s">
        <v>119</v>
      </c>
      <c r="B24" s="5">
        <v>2024258170020</v>
      </c>
      <c r="C24" s="4" t="s">
        <v>742</v>
      </c>
      <c r="D24" s="4">
        <v>29</v>
      </c>
      <c r="E24" s="4" t="s">
        <v>758</v>
      </c>
      <c r="F24" s="7" t="s">
        <v>759</v>
      </c>
      <c r="G24" s="12">
        <v>1</v>
      </c>
      <c r="H24" s="12">
        <v>1</v>
      </c>
      <c r="I24" s="13">
        <f t="shared" si="0"/>
        <v>1</v>
      </c>
      <c r="J24" s="14" t="s">
        <v>7</v>
      </c>
      <c r="K24" s="14">
        <v>25000</v>
      </c>
      <c r="L24" s="7" t="s">
        <v>1130</v>
      </c>
      <c r="M24" s="259">
        <v>1619107896.0599999</v>
      </c>
      <c r="N24" s="260">
        <v>821913400</v>
      </c>
      <c r="O24" s="11" t="s">
        <v>731</v>
      </c>
    </row>
    <row r="25" spans="1:15" s="11" customFormat="1" x14ac:dyDescent="0.25">
      <c r="A25" s="7" t="s">
        <v>119</v>
      </c>
      <c r="B25" s="15">
        <v>2024258170020</v>
      </c>
      <c r="C25" s="7" t="s">
        <v>742</v>
      </c>
      <c r="D25" s="4">
        <v>29</v>
      </c>
      <c r="E25" s="4" t="s">
        <v>758</v>
      </c>
      <c r="F25" s="7" t="s">
        <v>760</v>
      </c>
      <c r="G25" s="12">
        <v>1</v>
      </c>
      <c r="H25" s="12">
        <v>0</v>
      </c>
      <c r="I25" s="13">
        <f t="shared" si="0"/>
        <v>0</v>
      </c>
      <c r="J25" s="14" t="s">
        <v>7</v>
      </c>
      <c r="K25" s="14">
        <v>9436</v>
      </c>
      <c r="L25" s="7"/>
      <c r="M25" s="259"/>
      <c r="N25" s="260"/>
      <c r="O25" s="11" t="s">
        <v>731</v>
      </c>
    </row>
    <row r="26" spans="1:15" s="333" customFormat="1" x14ac:dyDescent="0.25">
      <c r="A26" s="372" t="s">
        <v>119</v>
      </c>
      <c r="B26" s="371">
        <v>2024258170020</v>
      </c>
      <c r="C26" s="372" t="s">
        <v>742</v>
      </c>
      <c r="D26" s="372">
        <v>30</v>
      </c>
      <c r="E26" s="372" t="s">
        <v>761</v>
      </c>
      <c r="F26" s="372" t="s">
        <v>762</v>
      </c>
      <c r="G26" s="373">
        <v>1</v>
      </c>
      <c r="H26" s="373">
        <v>0</v>
      </c>
      <c r="I26" s="374">
        <f t="shared" si="0"/>
        <v>0</v>
      </c>
      <c r="J26" s="375" t="s">
        <v>7</v>
      </c>
      <c r="K26" s="375">
        <v>9436</v>
      </c>
      <c r="L26" s="372"/>
      <c r="M26" s="262">
        <v>1090000000</v>
      </c>
      <c r="N26" s="262">
        <v>1090000000</v>
      </c>
      <c r="O26" s="333" t="s">
        <v>731</v>
      </c>
    </row>
    <row r="27" spans="1:15" s="333" customFormat="1" x14ac:dyDescent="0.25">
      <c r="A27" s="372" t="s">
        <v>119</v>
      </c>
      <c r="B27" s="371">
        <v>2024258170020</v>
      </c>
      <c r="C27" s="372" t="s">
        <v>742</v>
      </c>
      <c r="D27" s="372">
        <v>30</v>
      </c>
      <c r="E27" s="372" t="s">
        <v>761</v>
      </c>
      <c r="F27" s="333" t="s">
        <v>763</v>
      </c>
      <c r="G27" s="373">
        <v>1</v>
      </c>
      <c r="H27" s="373">
        <v>0</v>
      </c>
      <c r="I27" s="374">
        <f t="shared" si="0"/>
        <v>0</v>
      </c>
      <c r="J27" s="375" t="s">
        <v>7</v>
      </c>
      <c r="K27" s="375">
        <v>9436</v>
      </c>
      <c r="L27" s="372"/>
      <c r="M27" s="262"/>
      <c r="N27" s="262"/>
      <c r="O27" s="333" t="s">
        <v>731</v>
      </c>
    </row>
    <row r="28" spans="1:15" s="333" customFormat="1" x14ac:dyDescent="0.25">
      <c r="A28" s="372" t="s">
        <v>119</v>
      </c>
      <c r="B28" s="371">
        <v>2024258170020</v>
      </c>
      <c r="C28" s="372" t="s">
        <v>742</v>
      </c>
      <c r="D28" s="372">
        <v>30</v>
      </c>
      <c r="E28" s="372" t="s">
        <v>761</v>
      </c>
      <c r="F28" s="378" t="s">
        <v>764</v>
      </c>
      <c r="G28" s="373">
        <v>1</v>
      </c>
      <c r="H28" s="373">
        <v>1</v>
      </c>
      <c r="I28" s="374">
        <f t="shared" si="0"/>
        <v>1</v>
      </c>
      <c r="J28" s="342" t="s">
        <v>7</v>
      </c>
      <c r="K28" s="342">
        <v>50600</v>
      </c>
      <c r="L28" s="333" t="s">
        <v>1131</v>
      </c>
      <c r="M28" s="262"/>
      <c r="N28" s="262"/>
      <c r="O28" s="333" t="s">
        <v>731</v>
      </c>
    </row>
    <row r="29" spans="1:15" s="333" customFormat="1" x14ac:dyDescent="0.25">
      <c r="A29" s="372" t="s">
        <v>119</v>
      </c>
      <c r="B29" s="371">
        <v>2024258170020</v>
      </c>
      <c r="C29" s="372" t="s">
        <v>742</v>
      </c>
      <c r="D29" s="372">
        <v>30</v>
      </c>
      <c r="E29" s="372" t="s">
        <v>761</v>
      </c>
      <c r="F29" s="378" t="s">
        <v>765</v>
      </c>
      <c r="G29" s="373">
        <v>1</v>
      </c>
      <c r="H29" s="373">
        <v>1</v>
      </c>
      <c r="I29" s="374">
        <f t="shared" si="0"/>
        <v>1</v>
      </c>
      <c r="J29" s="333" t="s">
        <v>7</v>
      </c>
      <c r="K29" s="375">
        <v>9436</v>
      </c>
      <c r="M29" s="262"/>
      <c r="N29" s="262"/>
      <c r="O29" s="333" t="s">
        <v>731</v>
      </c>
    </row>
    <row r="30" spans="1:15" s="333" customFormat="1" x14ac:dyDescent="0.25">
      <c r="A30" s="372" t="s">
        <v>119</v>
      </c>
      <c r="B30" s="371">
        <v>2024258170020</v>
      </c>
      <c r="C30" s="372" t="s">
        <v>742</v>
      </c>
      <c r="D30" s="372">
        <v>30</v>
      </c>
      <c r="E30" s="372" t="s">
        <v>761</v>
      </c>
      <c r="F30" s="333" t="s">
        <v>766</v>
      </c>
      <c r="G30" s="373">
        <v>1</v>
      </c>
      <c r="H30" s="373">
        <v>1</v>
      </c>
      <c r="I30" s="374">
        <f t="shared" si="0"/>
        <v>1</v>
      </c>
      <c r="J30" s="333" t="s">
        <v>7</v>
      </c>
      <c r="K30" s="375">
        <v>9436</v>
      </c>
      <c r="M30" s="262"/>
      <c r="N30" s="262"/>
      <c r="O30" s="333" t="s">
        <v>731</v>
      </c>
    </row>
    <row r="31" spans="1:15" s="11" customFormat="1" x14ac:dyDescent="0.25">
      <c r="A31" s="7" t="s">
        <v>119</v>
      </c>
      <c r="B31" s="15">
        <v>2024258170020</v>
      </c>
      <c r="C31" s="7" t="s">
        <v>742</v>
      </c>
      <c r="D31" s="7">
        <v>32</v>
      </c>
      <c r="E31" s="7" t="s">
        <v>767</v>
      </c>
      <c r="F31" s="17" t="s">
        <v>768</v>
      </c>
      <c r="G31" s="12">
        <v>1</v>
      </c>
      <c r="H31" s="12">
        <v>1</v>
      </c>
      <c r="I31" s="13">
        <f t="shared" si="0"/>
        <v>1</v>
      </c>
      <c r="J31" s="11" t="s">
        <v>7</v>
      </c>
      <c r="K31" s="44">
        <v>50600</v>
      </c>
      <c r="L31" s="11" t="s">
        <v>1132</v>
      </c>
      <c r="M31" s="289">
        <v>10000000</v>
      </c>
      <c r="N31" s="289">
        <v>0</v>
      </c>
      <c r="O31" s="11" t="s">
        <v>731</v>
      </c>
    </row>
    <row r="32" spans="1:15" s="333" customFormat="1" x14ac:dyDescent="0.25">
      <c r="A32" s="372" t="s">
        <v>119</v>
      </c>
      <c r="B32" s="371">
        <v>2024258170020</v>
      </c>
      <c r="C32" s="372" t="s">
        <v>742</v>
      </c>
      <c r="D32" s="372">
        <v>33</v>
      </c>
      <c r="E32" s="372" t="s">
        <v>769</v>
      </c>
      <c r="F32" s="333" t="s">
        <v>770</v>
      </c>
      <c r="G32" s="373">
        <v>1</v>
      </c>
      <c r="H32" s="373">
        <v>1</v>
      </c>
      <c r="I32" s="374">
        <f t="shared" si="0"/>
        <v>1</v>
      </c>
      <c r="J32" s="333" t="s">
        <v>7</v>
      </c>
      <c r="K32" s="342">
        <v>50600</v>
      </c>
      <c r="L32" s="333" t="s">
        <v>1132</v>
      </c>
      <c r="M32" s="379">
        <v>50000000</v>
      </c>
      <c r="N32" s="379">
        <v>50000000</v>
      </c>
      <c r="O32" s="333" t="s">
        <v>731</v>
      </c>
    </row>
  </sheetData>
  <mergeCells count="15">
    <mergeCell ref="M24:M25"/>
    <mergeCell ref="N24:N25"/>
    <mergeCell ref="M26:M30"/>
    <mergeCell ref="N26:N30"/>
    <mergeCell ref="A2:H2"/>
    <mergeCell ref="M21:M23"/>
    <mergeCell ref="N21:N23"/>
    <mergeCell ref="M6:M7"/>
    <mergeCell ref="N6:N7"/>
    <mergeCell ref="M8:M9"/>
    <mergeCell ref="N8:N9"/>
    <mergeCell ref="M10:M11"/>
    <mergeCell ref="N10:N11"/>
    <mergeCell ref="M12:M19"/>
    <mergeCell ref="N12:N19"/>
  </mergeCells>
  <dataValidations count="1">
    <dataValidation type="list" allowBlank="1" sqref="J6:K32" xr:uid="{349D73EA-0D97-43EB-90B9-62FE3E2B22C1}">
      <formula1>"No Iniciado,Iniciado,En Proceso,Retrasado,Completado"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7C30-87F5-4E6D-9347-31C2F65C9388}">
  <dimension ref="A1:O68"/>
  <sheetViews>
    <sheetView topLeftCell="E39" workbookViewId="0">
      <selection activeCell="M73" sqref="M73"/>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0" width="15" customWidth="1"/>
    <col min="11" max="11" width="15" style="45" customWidth="1"/>
    <col min="12" max="12" width="33.140625" customWidth="1"/>
    <col min="13" max="14" width="23.7109375" customWidth="1"/>
    <col min="15" max="15" width="22.7109375" customWidth="1"/>
  </cols>
  <sheetData>
    <row r="1" spans="1:15" ht="25.5" x14ac:dyDescent="0.5">
      <c r="A1" s="1" t="s">
        <v>1</v>
      </c>
      <c r="B1" s="1"/>
      <c r="C1" s="1"/>
      <c r="D1" s="1"/>
    </row>
    <row r="2" spans="1:15" ht="35.25" customHeight="1" x14ac:dyDescent="0.3">
      <c r="A2" s="241" t="s">
        <v>21</v>
      </c>
      <c r="B2" s="241"/>
      <c r="C2" s="241"/>
      <c r="D2" s="241"/>
      <c r="E2" s="241"/>
      <c r="F2" s="241"/>
      <c r="G2" s="241"/>
      <c r="H2" s="241"/>
    </row>
    <row r="3" spans="1:15" x14ac:dyDescent="0.25">
      <c r="A3" t="s">
        <v>235</v>
      </c>
    </row>
    <row r="5" spans="1:15" ht="32.1" customHeight="1"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1346</v>
      </c>
    </row>
    <row r="6" spans="1:15" s="11" customFormat="1" x14ac:dyDescent="0.25">
      <c r="A6" s="4" t="s">
        <v>632</v>
      </c>
      <c r="B6" s="5">
        <v>2024258170013</v>
      </c>
      <c r="C6" s="4" t="s">
        <v>633</v>
      </c>
      <c r="D6" s="4">
        <v>98</v>
      </c>
      <c r="E6" s="4" t="s">
        <v>634</v>
      </c>
      <c r="F6" s="4" t="s">
        <v>635</v>
      </c>
      <c r="G6" s="8">
        <v>1</v>
      </c>
      <c r="H6" s="8">
        <v>0</v>
      </c>
      <c r="I6" s="9">
        <f t="shared" ref="I6:I50" si="0">IF(G6&gt;0, H6/G6, 0)</f>
        <v>0</v>
      </c>
      <c r="J6" s="10" t="s">
        <v>10</v>
      </c>
      <c r="K6" s="10"/>
      <c r="L6" s="6" t="s">
        <v>949</v>
      </c>
      <c r="M6" s="184">
        <v>300000000</v>
      </c>
      <c r="N6" s="184">
        <v>0</v>
      </c>
      <c r="O6" s="11" t="s">
        <v>1367</v>
      </c>
    </row>
    <row r="7" spans="1:15" x14ac:dyDescent="0.25">
      <c r="A7" s="158" t="s">
        <v>632</v>
      </c>
      <c r="B7" s="159">
        <v>2024258170013</v>
      </c>
      <c r="C7" s="158" t="s">
        <v>633</v>
      </c>
      <c r="D7" s="158">
        <v>99</v>
      </c>
      <c r="E7" s="158" t="s">
        <v>636</v>
      </c>
      <c r="F7" s="158" t="s">
        <v>637</v>
      </c>
      <c r="G7" s="160">
        <v>20</v>
      </c>
      <c r="H7" s="160">
        <v>10</v>
      </c>
      <c r="I7" s="161">
        <f t="shared" si="0"/>
        <v>0.5</v>
      </c>
      <c r="J7" s="162" t="s">
        <v>8</v>
      </c>
      <c r="K7" s="162">
        <v>620</v>
      </c>
      <c r="L7" s="186" t="s">
        <v>950</v>
      </c>
      <c r="M7" s="187">
        <v>46200000</v>
      </c>
      <c r="N7" s="187">
        <v>23458680</v>
      </c>
      <c r="O7" t="s">
        <v>1367</v>
      </c>
    </row>
    <row r="8" spans="1:15" s="11" customFormat="1" x14ac:dyDescent="0.25">
      <c r="A8" s="4" t="s">
        <v>632</v>
      </c>
      <c r="B8" s="5">
        <v>2024258170013</v>
      </c>
      <c r="C8" s="4" t="s">
        <v>633</v>
      </c>
      <c r="D8" s="4">
        <v>100</v>
      </c>
      <c r="E8" s="4" t="s">
        <v>638</v>
      </c>
      <c r="F8" s="4" t="s">
        <v>639</v>
      </c>
      <c r="G8" s="8">
        <v>40</v>
      </c>
      <c r="H8" s="8">
        <v>0</v>
      </c>
      <c r="I8" s="9">
        <f t="shared" si="0"/>
        <v>0</v>
      </c>
      <c r="J8" s="10" t="s">
        <v>8</v>
      </c>
      <c r="K8" s="10">
        <v>164</v>
      </c>
      <c r="L8" s="6" t="s">
        <v>951</v>
      </c>
      <c r="M8" s="184">
        <v>50000000</v>
      </c>
      <c r="N8" s="184">
        <v>0</v>
      </c>
      <c r="O8" s="11" t="s">
        <v>1367</v>
      </c>
    </row>
    <row r="9" spans="1:15" x14ac:dyDescent="0.25">
      <c r="A9" s="158" t="s">
        <v>632</v>
      </c>
      <c r="B9" s="159">
        <v>2024258170013</v>
      </c>
      <c r="C9" s="158" t="s">
        <v>633</v>
      </c>
      <c r="D9" s="158">
        <v>101</v>
      </c>
      <c r="E9" s="158" t="s">
        <v>640</v>
      </c>
      <c r="F9" s="158" t="s">
        <v>637</v>
      </c>
      <c r="G9" s="160">
        <v>1</v>
      </c>
      <c r="H9" s="160">
        <v>0.4</v>
      </c>
      <c r="I9" s="161">
        <f t="shared" si="0"/>
        <v>0.4</v>
      </c>
      <c r="J9" s="162" t="s">
        <v>8</v>
      </c>
      <c r="K9" s="162">
        <v>4302</v>
      </c>
      <c r="L9" s="186" t="s">
        <v>952</v>
      </c>
      <c r="M9" s="187">
        <v>46200000</v>
      </c>
      <c r="N9" s="187">
        <v>29960000</v>
      </c>
      <c r="O9" t="s">
        <v>1367</v>
      </c>
    </row>
    <row r="10" spans="1:15" s="11" customFormat="1" x14ac:dyDescent="0.25">
      <c r="A10" s="7" t="s">
        <v>632</v>
      </c>
      <c r="B10" s="15">
        <v>2024258170013</v>
      </c>
      <c r="C10" s="7" t="s">
        <v>633</v>
      </c>
      <c r="D10" s="7">
        <v>102</v>
      </c>
      <c r="E10" s="7" t="s">
        <v>641</v>
      </c>
      <c r="F10" s="7" t="s">
        <v>642</v>
      </c>
      <c r="G10" s="12">
        <v>1</v>
      </c>
      <c r="H10" s="12">
        <v>0</v>
      </c>
      <c r="I10" s="13">
        <f t="shared" si="0"/>
        <v>0</v>
      </c>
      <c r="J10" s="14" t="s">
        <v>10</v>
      </c>
      <c r="K10" s="14"/>
      <c r="L10" s="16" t="s">
        <v>953</v>
      </c>
      <c r="M10" s="185">
        <v>275600000</v>
      </c>
      <c r="N10" s="185">
        <v>0</v>
      </c>
      <c r="O10" s="11" t="s">
        <v>1367</v>
      </c>
    </row>
    <row r="11" spans="1:15" x14ac:dyDescent="0.25">
      <c r="A11" s="158" t="s">
        <v>632</v>
      </c>
      <c r="B11" s="159">
        <v>2024258170013</v>
      </c>
      <c r="C11" s="158" t="s">
        <v>633</v>
      </c>
      <c r="D11" s="158">
        <v>103</v>
      </c>
      <c r="E11" s="158" t="s">
        <v>643</v>
      </c>
      <c r="F11" s="158" t="s">
        <v>644</v>
      </c>
      <c r="G11" s="160">
        <v>25</v>
      </c>
      <c r="H11" s="160">
        <v>0</v>
      </c>
      <c r="I11" s="161">
        <f t="shared" si="0"/>
        <v>0</v>
      </c>
      <c r="J11" s="162" t="s">
        <v>10</v>
      </c>
      <c r="K11" s="162"/>
      <c r="L11" s="186" t="s">
        <v>954</v>
      </c>
      <c r="M11" s="187">
        <v>53000000</v>
      </c>
      <c r="N11" s="187">
        <v>0</v>
      </c>
      <c r="O11" t="s">
        <v>1367</v>
      </c>
    </row>
    <row r="12" spans="1:15" s="11" customFormat="1" x14ac:dyDescent="0.25">
      <c r="A12" s="7" t="s">
        <v>632</v>
      </c>
      <c r="B12" s="15">
        <v>2024258170013</v>
      </c>
      <c r="C12" s="7" t="s">
        <v>633</v>
      </c>
      <c r="D12" s="7">
        <v>104</v>
      </c>
      <c r="E12" s="7" t="s">
        <v>645</v>
      </c>
      <c r="F12" s="7" t="s">
        <v>637</v>
      </c>
      <c r="G12" s="12">
        <v>10</v>
      </c>
      <c r="H12" s="12">
        <v>5</v>
      </c>
      <c r="I12" s="13">
        <f t="shared" si="0"/>
        <v>0.5</v>
      </c>
      <c r="J12" s="14" t="s">
        <v>8</v>
      </c>
      <c r="K12" s="14">
        <v>108</v>
      </c>
      <c r="L12" s="16" t="s">
        <v>955</v>
      </c>
      <c r="M12" s="185">
        <v>72000000</v>
      </c>
      <c r="N12" s="185">
        <v>70538680</v>
      </c>
      <c r="O12" s="11" t="s">
        <v>1367</v>
      </c>
    </row>
    <row r="13" spans="1:15" x14ac:dyDescent="0.25">
      <c r="A13" s="158" t="s">
        <v>632</v>
      </c>
      <c r="B13" s="159">
        <v>2024258170023</v>
      </c>
      <c r="C13" s="158" t="s">
        <v>646</v>
      </c>
      <c r="D13" s="158">
        <v>129</v>
      </c>
      <c r="E13" s="158" t="s">
        <v>647</v>
      </c>
      <c r="F13" s="158" t="s">
        <v>648</v>
      </c>
      <c r="G13" s="160">
        <v>1</v>
      </c>
      <c r="H13" s="160">
        <v>0</v>
      </c>
      <c r="I13" s="161">
        <f t="shared" si="0"/>
        <v>0</v>
      </c>
      <c r="J13" s="162" t="s">
        <v>8</v>
      </c>
      <c r="K13" s="162">
        <v>0</v>
      </c>
      <c r="L13" s="158" t="s">
        <v>1067</v>
      </c>
      <c r="M13" s="163">
        <v>7000000</v>
      </c>
      <c r="N13" s="163">
        <v>0</v>
      </c>
      <c r="O13" t="s">
        <v>1367</v>
      </c>
    </row>
    <row r="14" spans="1:15" s="11" customFormat="1" x14ac:dyDescent="0.25">
      <c r="A14" s="7" t="s">
        <v>632</v>
      </c>
      <c r="B14" s="15">
        <v>2024258170023</v>
      </c>
      <c r="C14" s="7" t="s">
        <v>646</v>
      </c>
      <c r="D14" s="7">
        <v>130</v>
      </c>
      <c r="E14" s="7" t="s">
        <v>649</v>
      </c>
      <c r="F14" s="7" t="s">
        <v>650</v>
      </c>
      <c r="G14" s="12">
        <v>1</v>
      </c>
      <c r="H14" s="12">
        <v>0.7</v>
      </c>
      <c r="I14" s="13">
        <f t="shared" si="0"/>
        <v>0.7</v>
      </c>
      <c r="J14" s="14" t="s">
        <v>947</v>
      </c>
      <c r="K14" s="14">
        <v>80</v>
      </c>
      <c r="L14" s="7" t="s">
        <v>1068</v>
      </c>
      <c r="M14" s="259">
        <v>294396601</v>
      </c>
      <c r="N14" s="260">
        <v>27907740</v>
      </c>
      <c r="O14" s="11" t="s">
        <v>1367</v>
      </c>
    </row>
    <row r="15" spans="1:15" s="11" customFormat="1" x14ac:dyDescent="0.25">
      <c r="A15" s="4" t="s">
        <v>632</v>
      </c>
      <c r="B15" s="15">
        <v>2024258170023</v>
      </c>
      <c r="C15" s="7" t="s">
        <v>646</v>
      </c>
      <c r="D15" s="7">
        <v>130</v>
      </c>
      <c r="E15" s="7" t="s">
        <v>649</v>
      </c>
      <c r="F15" s="4" t="s">
        <v>651</v>
      </c>
      <c r="G15" s="8">
        <v>1</v>
      </c>
      <c r="H15" s="8">
        <v>0</v>
      </c>
      <c r="I15" s="9">
        <f t="shared" si="0"/>
        <v>0</v>
      </c>
      <c r="J15" s="10" t="s">
        <v>8</v>
      </c>
      <c r="K15" s="10">
        <v>0</v>
      </c>
      <c r="L15" s="4" t="s">
        <v>1067</v>
      </c>
      <c r="M15" s="259"/>
      <c r="N15" s="260"/>
      <c r="O15" s="11" t="s">
        <v>1367</v>
      </c>
    </row>
    <row r="16" spans="1:15" s="11" customFormat="1" x14ac:dyDescent="0.25">
      <c r="A16" s="7" t="s">
        <v>632</v>
      </c>
      <c r="B16" s="15">
        <v>2024258170023</v>
      </c>
      <c r="C16" s="7" t="s">
        <v>646</v>
      </c>
      <c r="D16" s="7">
        <v>130</v>
      </c>
      <c r="E16" s="7" t="s">
        <v>649</v>
      </c>
      <c r="F16" s="7" t="s">
        <v>652</v>
      </c>
      <c r="G16" s="12">
        <v>1</v>
      </c>
      <c r="H16" s="12">
        <v>0</v>
      </c>
      <c r="I16" s="13">
        <f t="shared" si="0"/>
        <v>0</v>
      </c>
      <c r="J16" s="14" t="s">
        <v>8</v>
      </c>
      <c r="K16" s="14">
        <v>0</v>
      </c>
      <c r="L16" s="7" t="s">
        <v>1067</v>
      </c>
      <c r="M16" s="259"/>
      <c r="N16" s="260"/>
      <c r="O16" s="11" t="s">
        <v>1367</v>
      </c>
    </row>
    <row r="17" spans="1:15" s="11" customFormat="1" x14ac:dyDescent="0.25">
      <c r="A17" s="4" t="s">
        <v>632</v>
      </c>
      <c r="B17" s="15">
        <v>2024258170023</v>
      </c>
      <c r="C17" s="7" t="s">
        <v>646</v>
      </c>
      <c r="D17" s="7">
        <v>130</v>
      </c>
      <c r="E17" s="7" t="s">
        <v>649</v>
      </c>
      <c r="F17" s="4" t="s">
        <v>653</v>
      </c>
      <c r="G17" s="8">
        <v>1</v>
      </c>
      <c r="H17" s="8">
        <v>0.7</v>
      </c>
      <c r="I17" s="9">
        <f t="shared" si="0"/>
        <v>0.7</v>
      </c>
      <c r="J17" s="10" t="s">
        <v>947</v>
      </c>
      <c r="K17" s="10">
        <v>541</v>
      </c>
      <c r="L17" s="4" t="s">
        <v>1068</v>
      </c>
      <c r="M17" s="259"/>
      <c r="N17" s="260"/>
      <c r="O17" s="11" t="s">
        <v>1367</v>
      </c>
    </row>
    <row r="18" spans="1:15" s="11" customFormat="1" x14ac:dyDescent="0.25">
      <c r="A18" s="7" t="s">
        <v>632</v>
      </c>
      <c r="B18" s="15">
        <v>2024258170023</v>
      </c>
      <c r="C18" s="7" t="s">
        <v>646</v>
      </c>
      <c r="D18" s="7">
        <v>130</v>
      </c>
      <c r="E18" s="7" t="s">
        <v>649</v>
      </c>
      <c r="F18" s="7" t="s">
        <v>654</v>
      </c>
      <c r="G18" s="12">
        <v>1</v>
      </c>
      <c r="H18" s="12">
        <v>0</v>
      </c>
      <c r="I18" s="13">
        <f t="shared" si="0"/>
        <v>0</v>
      </c>
      <c r="J18" s="14" t="s">
        <v>8</v>
      </c>
      <c r="K18" s="14">
        <v>0</v>
      </c>
      <c r="L18" s="7" t="s">
        <v>1067</v>
      </c>
      <c r="M18" s="259"/>
      <c r="N18" s="260"/>
      <c r="O18" s="11" t="s">
        <v>1367</v>
      </c>
    </row>
    <row r="19" spans="1:15" x14ac:dyDescent="0.25">
      <c r="A19" s="158" t="s">
        <v>632</v>
      </c>
      <c r="B19" s="159">
        <v>2024258170023</v>
      </c>
      <c r="C19" s="158" t="s">
        <v>646</v>
      </c>
      <c r="D19" s="158">
        <v>131</v>
      </c>
      <c r="E19" s="158" t="s">
        <v>655</v>
      </c>
      <c r="F19" s="158" t="s">
        <v>656</v>
      </c>
      <c r="G19" s="160">
        <v>1</v>
      </c>
      <c r="H19" s="160">
        <v>0</v>
      </c>
      <c r="I19" s="161">
        <f t="shared" si="0"/>
        <v>0</v>
      </c>
      <c r="J19" s="162" t="s">
        <v>8</v>
      </c>
      <c r="K19" s="162">
        <v>0</v>
      </c>
      <c r="L19" s="158" t="s">
        <v>1067</v>
      </c>
      <c r="M19" s="261">
        <v>90000000</v>
      </c>
      <c r="N19" s="262">
        <v>0</v>
      </c>
      <c r="O19" t="s">
        <v>1367</v>
      </c>
    </row>
    <row r="20" spans="1:15" x14ac:dyDescent="0.25">
      <c r="A20" s="158" t="s">
        <v>632</v>
      </c>
      <c r="B20" s="159">
        <v>2024258170023</v>
      </c>
      <c r="C20" s="158" t="s">
        <v>646</v>
      </c>
      <c r="D20" s="158">
        <v>131</v>
      </c>
      <c r="E20" s="158" t="s">
        <v>655</v>
      </c>
      <c r="F20" s="158" t="s">
        <v>657</v>
      </c>
      <c r="G20" s="160">
        <v>1</v>
      </c>
      <c r="H20" s="160">
        <v>0</v>
      </c>
      <c r="I20" s="161">
        <f t="shared" si="0"/>
        <v>0</v>
      </c>
      <c r="J20" s="162" t="s">
        <v>8</v>
      </c>
      <c r="K20" s="162">
        <v>0</v>
      </c>
      <c r="L20" s="158" t="s">
        <v>1067</v>
      </c>
      <c r="M20" s="261"/>
      <c r="N20" s="262"/>
      <c r="O20" t="s">
        <v>1367</v>
      </c>
    </row>
    <row r="21" spans="1:15" s="11" customFormat="1" x14ac:dyDescent="0.25">
      <c r="A21" s="4" t="s">
        <v>632</v>
      </c>
      <c r="B21" s="15">
        <v>2024258170024</v>
      </c>
      <c r="C21" s="7" t="s">
        <v>664</v>
      </c>
      <c r="D21" s="4">
        <v>93</v>
      </c>
      <c r="E21" s="4" t="s">
        <v>658</v>
      </c>
      <c r="F21" s="7" t="s">
        <v>659</v>
      </c>
      <c r="G21" s="12">
        <v>1</v>
      </c>
      <c r="H21" s="12">
        <v>0</v>
      </c>
      <c r="I21" s="13">
        <f t="shared" si="0"/>
        <v>0</v>
      </c>
      <c r="J21" s="14" t="s">
        <v>8</v>
      </c>
      <c r="K21" s="14">
        <v>0</v>
      </c>
      <c r="L21" s="7" t="s">
        <v>1069</v>
      </c>
      <c r="M21" s="259">
        <v>1341325400</v>
      </c>
      <c r="N21" s="260">
        <v>27907740</v>
      </c>
      <c r="O21" s="11" t="s">
        <v>1367</v>
      </c>
    </row>
    <row r="22" spans="1:15" s="11" customFormat="1" x14ac:dyDescent="0.25">
      <c r="A22" s="7" t="s">
        <v>632</v>
      </c>
      <c r="B22" s="15">
        <v>2024258170024</v>
      </c>
      <c r="C22" s="7" t="s">
        <v>664</v>
      </c>
      <c r="D22" s="7">
        <v>93</v>
      </c>
      <c r="E22" s="7" t="s">
        <v>658</v>
      </c>
      <c r="F22" s="7" t="s">
        <v>660</v>
      </c>
      <c r="G22" s="12">
        <v>1</v>
      </c>
      <c r="H22" s="12">
        <v>0</v>
      </c>
      <c r="I22" s="13">
        <f t="shared" si="0"/>
        <v>0</v>
      </c>
      <c r="J22" s="14" t="s">
        <v>8</v>
      </c>
      <c r="K22" s="14">
        <v>0</v>
      </c>
      <c r="L22" s="7" t="s">
        <v>1069</v>
      </c>
      <c r="M22" s="259"/>
      <c r="N22" s="260"/>
      <c r="O22" s="11" t="s">
        <v>1367</v>
      </c>
    </row>
    <row r="23" spans="1:15" s="11" customFormat="1" x14ac:dyDescent="0.25">
      <c r="A23" s="4" t="s">
        <v>632</v>
      </c>
      <c r="B23" s="15">
        <v>2024258170024</v>
      </c>
      <c r="C23" s="7" t="s">
        <v>664</v>
      </c>
      <c r="D23" s="4">
        <v>93</v>
      </c>
      <c r="E23" s="4" t="s">
        <v>658</v>
      </c>
      <c r="F23" s="4" t="s">
        <v>661</v>
      </c>
      <c r="G23" s="12">
        <v>1</v>
      </c>
      <c r="H23" s="12">
        <v>0</v>
      </c>
      <c r="I23" s="13">
        <f t="shared" si="0"/>
        <v>0</v>
      </c>
      <c r="J23" s="10" t="s">
        <v>8</v>
      </c>
      <c r="K23" s="10">
        <v>0</v>
      </c>
      <c r="L23" s="4" t="s">
        <v>1069</v>
      </c>
      <c r="M23" s="259"/>
      <c r="N23" s="260"/>
      <c r="O23" s="11" t="s">
        <v>1367</v>
      </c>
    </row>
    <row r="24" spans="1:15" s="11" customFormat="1" x14ac:dyDescent="0.25">
      <c r="A24" s="7" t="s">
        <v>632</v>
      </c>
      <c r="B24" s="15">
        <v>2024258170024</v>
      </c>
      <c r="C24" s="7" t="s">
        <v>664</v>
      </c>
      <c r="D24" s="7">
        <v>93</v>
      </c>
      <c r="E24" s="7" t="s">
        <v>658</v>
      </c>
      <c r="F24" s="7" t="s">
        <v>662</v>
      </c>
      <c r="G24" s="12">
        <v>1</v>
      </c>
      <c r="H24" s="12">
        <v>0</v>
      </c>
      <c r="I24" s="13">
        <f t="shared" si="0"/>
        <v>0</v>
      </c>
      <c r="J24" s="14" t="s">
        <v>8</v>
      </c>
      <c r="K24" s="14">
        <v>0</v>
      </c>
      <c r="L24" s="7" t="s">
        <v>1067</v>
      </c>
      <c r="M24" s="259"/>
      <c r="N24" s="260"/>
      <c r="O24" s="11" t="s">
        <v>1367</v>
      </c>
    </row>
    <row r="25" spans="1:15" s="11" customFormat="1" x14ac:dyDescent="0.25">
      <c r="A25" s="4" t="s">
        <v>632</v>
      </c>
      <c r="B25" s="15">
        <v>2024258170024</v>
      </c>
      <c r="C25" s="7" t="s">
        <v>664</v>
      </c>
      <c r="D25" s="4">
        <v>93</v>
      </c>
      <c r="E25" s="4" t="s">
        <v>658</v>
      </c>
      <c r="F25" s="11" t="s">
        <v>637</v>
      </c>
      <c r="G25" s="12">
        <v>1</v>
      </c>
      <c r="H25" s="12">
        <v>0.7</v>
      </c>
      <c r="I25" s="13">
        <f t="shared" si="0"/>
        <v>0.7</v>
      </c>
      <c r="J25" s="44" t="s">
        <v>947</v>
      </c>
      <c r="K25" s="44">
        <v>744</v>
      </c>
      <c r="L25" s="4" t="s">
        <v>1068</v>
      </c>
      <c r="M25" s="259"/>
      <c r="N25" s="260"/>
      <c r="O25" s="11" t="s">
        <v>1367</v>
      </c>
    </row>
    <row r="26" spans="1:15" s="11" customFormat="1" x14ac:dyDescent="0.25">
      <c r="A26" s="7" t="s">
        <v>632</v>
      </c>
      <c r="B26" s="15">
        <v>2024258170024</v>
      </c>
      <c r="C26" s="7" t="s">
        <v>664</v>
      </c>
      <c r="D26" s="7">
        <v>93</v>
      </c>
      <c r="E26" s="7" t="s">
        <v>658</v>
      </c>
      <c r="F26" s="11" t="s">
        <v>663</v>
      </c>
      <c r="G26" s="12">
        <v>1</v>
      </c>
      <c r="H26" s="12">
        <v>0</v>
      </c>
      <c r="I26" s="13">
        <f t="shared" si="0"/>
        <v>0</v>
      </c>
      <c r="J26" s="44" t="s">
        <v>8</v>
      </c>
      <c r="K26" s="44">
        <v>0</v>
      </c>
      <c r="L26" s="7" t="s">
        <v>1067</v>
      </c>
      <c r="M26" s="259"/>
      <c r="N26" s="260"/>
      <c r="O26" s="11" t="s">
        <v>1367</v>
      </c>
    </row>
    <row r="27" spans="1:15" s="11" customFormat="1" x14ac:dyDescent="0.25">
      <c r="A27" s="4" t="s">
        <v>632</v>
      </c>
      <c r="B27" s="15">
        <v>2024258170024</v>
      </c>
      <c r="C27" s="7" t="s">
        <v>664</v>
      </c>
      <c r="D27" s="4">
        <v>93</v>
      </c>
      <c r="E27" s="4" t="s">
        <v>658</v>
      </c>
      <c r="F27" s="11" t="s">
        <v>157</v>
      </c>
      <c r="G27" s="12">
        <v>1</v>
      </c>
      <c r="H27" s="12">
        <v>0</v>
      </c>
      <c r="I27" s="13">
        <f t="shared" si="0"/>
        <v>0</v>
      </c>
      <c r="J27" s="44" t="s">
        <v>8</v>
      </c>
      <c r="K27" s="44">
        <v>0</v>
      </c>
      <c r="L27" s="4" t="s">
        <v>1067</v>
      </c>
      <c r="M27" s="259"/>
      <c r="N27" s="260"/>
      <c r="O27" s="11" t="s">
        <v>1367</v>
      </c>
    </row>
    <row r="28" spans="1:15" x14ac:dyDescent="0.25">
      <c r="A28" s="158" t="s">
        <v>632</v>
      </c>
      <c r="B28" s="159">
        <v>2024258170024</v>
      </c>
      <c r="C28" s="158" t="s">
        <v>664</v>
      </c>
      <c r="D28" s="158">
        <v>94</v>
      </c>
      <c r="E28" s="158" t="s">
        <v>665</v>
      </c>
      <c r="F28" t="s">
        <v>667</v>
      </c>
      <c r="G28" s="160">
        <v>1</v>
      </c>
      <c r="H28" s="160">
        <v>0.6</v>
      </c>
      <c r="I28" s="161">
        <f t="shared" si="0"/>
        <v>0.6</v>
      </c>
      <c r="J28" s="45" t="s">
        <v>947</v>
      </c>
      <c r="K28" s="45">
        <v>229</v>
      </c>
      <c r="L28" s="158" t="s">
        <v>1068</v>
      </c>
      <c r="M28" s="262">
        <v>111174600</v>
      </c>
      <c r="N28" s="262">
        <v>28458680</v>
      </c>
      <c r="O28" t="s">
        <v>1367</v>
      </c>
    </row>
    <row r="29" spans="1:15" x14ac:dyDescent="0.25">
      <c r="A29" s="158" t="s">
        <v>632</v>
      </c>
      <c r="B29" s="159">
        <v>2024258170024</v>
      </c>
      <c r="C29" s="158" t="s">
        <v>664</v>
      </c>
      <c r="D29" s="158">
        <v>94</v>
      </c>
      <c r="E29" s="158" t="s">
        <v>666</v>
      </c>
      <c r="F29" t="s">
        <v>668</v>
      </c>
      <c r="G29" s="160">
        <v>1</v>
      </c>
      <c r="H29" s="160">
        <v>0.5</v>
      </c>
      <c r="I29" s="161">
        <f t="shared" si="0"/>
        <v>0.5</v>
      </c>
      <c r="J29" s="45" t="s">
        <v>947</v>
      </c>
      <c r="K29" s="45">
        <v>229</v>
      </c>
      <c r="L29" t="s">
        <v>1068</v>
      </c>
      <c r="M29" s="262"/>
      <c r="N29" s="262"/>
      <c r="O29" t="s">
        <v>1367</v>
      </c>
    </row>
    <row r="30" spans="1:15" x14ac:dyDescent="0.25">
      <c r="A30" s="158" t="s">
        <v>632</v>
      </c>
      <c r="B30" s="159">
        <v>2024258170024</v>
      </c>
      <c r="C30" s="158" t="s">
        <v>664</v>
      </c>
      <c r="D30" s="158">
        <v>94</v>
      </c>
      <c r="E30" s="158" t="s">
        <v>665</v>
      </c>
      <c r="F30" t="s">
        <v>637</v>
      </c>
      <c r="G30" s="160">
        <v>1</v>
      </c>
      <c r="H30" s="160">
        <v>0.7</v>
      </c>
      <c r="I30" s="161">
        <f t="shared" si="0"/>
        <v>0.7</v>
      </c>
      <c r="J30" s="45" t="s">
        <v>947</v>
      </c>
      <c r="K30" s="45">
        <v>229</v>
      </c>
      <c r="L30" t="s">
        <v>1068</v>
      </c>
      <c r="M30" s="262"/>
      <c r="N30" s="262"/>
      <c r="O30" t="s">
        <v>1367</v>
      </c>
    </row>
    <row r="31" spans="1:15" s="11" customFormat="1" x14ac:dyDescent="0.25">
      <c r="A31" s="7" t="s">
        <v>632</v>
      </c>
      <c r="B31" s="15">
        <v>2024258170024</v>
      </c>
      <c r="C31" s="7" t="s">
        <v>664</v>
      </c>
      <c r="D31" s="7">
        <v>95</v>
      </c>
      <c r="E31" s="7" t="s">
        <v>669</v>
      </c>
      <c r="F31" s="11" t="s">
        <v>670</v>
      </c>
      <c r="G31" s="12">
        <v>1</v>
      </c>
      <c r="H31" s="12">
        <v>0</v>
      </c>
      <c r="I31" s="13">
        <f t="shared" si="0"/>
        <v>0</v>
      </c>
      <c r="J31" s="44" t="s">
        <v>8</v>
      </c>
      <c r="K31" s="44">
        <v>0</v>
      </c>
      <c r="L31" s="4" t="s">
        <v>1067</v>
      </c>
      <c r="M31" s="263">
        <v>5000000</v>
      </c>
      <c r="N31" s="264">
        <v>0</v>
      </c>
      <c r="O31" s="11" t="s">
        <v>1367</v>
      </c>
    </row>
    <row r="32" spans="1:15" s="11" customFormat="1" x14ac:dyDescent="0.25">
      <c r="A32" s="7" t="s">
        <v>632</v>
      </c>
      <c r="B32" s="15">
        <v>2024258170024</v>
      </c>
      <c r="C32" s="7" t="s">
        <v>664</v>
      </c>
      <c r="D32" s="7">
        <v>95</v>
      </c>
      <c r="E32" s="7" t="s">
        <v>669</v>
      </c>
      <c r="F32" s="11" t="s">
        <v>671</v>
      </c>
      <c r="G32" s="12">
        <v>1</v>
      </c>
      <c r="H32" s="12">
        <v>0</v>
      </c>
      <c r="I32" s="13">
        <f t="shared" si="0"/>
        <v>0</v>
      </c>
      <c r="J32" s="44" t="s">
        <v>8</v>
      </c>
      <c r="K32" s="44">
        <v>0</v>
      </c>
      <c r="L32" s="7" t="s">
        <v>1067</v>
      </c>
      <c r="M32" s="263"/>
      <c r="N32" s="264"/>
      <c r="O32" s="11" t="s">
        <v>1367</v>
      </c>
    </row>
    <row r="33" spans="1:15" s="11" customFormat="1" x14ac:dyDescent="0.25">
      <c r="A33" s="7" t="s">
        <v>632</v>
      </c>
      <c r="B33" s="15">
        <v>2024258170024</v>
      </c>
      <c r="C33" s="7" t="s">
        <v>664</v>
      </c>
      <c r="D33" s="7">
        <v>95</v>
      </c>
      <c r="E33" s="7" t="s">
        <v>669</v>
      </c>
      <c r="F33" s="11" t="s">
        <v>672</v>
      </c>
      <c r="G33" s="12">
        <v>1</v>
      </c>
      <c r="H33" s="12">
        <v>0</v>
      </c>
      <c r="I33" s="13">
        <f t="shared" si="0"/>
        <v>0</v>
      </c>
      <c r="J33" s="44" t="s">
        <v>8</v>
      </c>
      <c r="K33" s="44">
        <v>0</v>
      </c>
      <c r="L33" s="4" t="s">
        <v>1067</v>
      </c>
      <c r="M33" s="263"/>
      <c r="N33" s="264"/>
      <c r="O33" s="11" t="s">
        <v>1367</v>
      </c>
    </row>
    <row r="34" spans="1:15" s="11" customFormat="1" x14ac:dyDescent="0.25">
      <c r="A34" s="7" t="s">
        <v>632</v>
      </c>
      <c r="B34" s="15">
        <v>2024258170024</v>
      </c>
      <c r="C34" s="7" t="s">
        <v>664</v>
      </c>
      <c r="D34" s="7">
        <v>95</v>
      </c>
      <c r="E34" s="7" t="s">
        <v>669</v>
      </c>
      <c r="F34" s="11" t="s">
        <v>673</v>
      </c>
      <c r="G34" s="12">
        <v>1</v>
      </c>
      <c r="H34" s="12">
        <v>0</v>
      </c>
      <c r="I34" s="13">
        <f t="shared" si="0"/>
        <v>0</v>
      </c>
      <c r="J34" s="44" t="s">
        <v>8</v>
      </c>
      <c r="K34" s="44">
        <v>0</v>
      </c>
      <c r="L34" s="7" t="s">
        <v>1067</v>
      </c>
      <c r="M34" s="263"/>
      <c r="N34" s="264"/>
      <c r="O34" s="11" t="s">
        <v>1367</v>
      </c>
    </row>
    <row r="35" spans="1:15" x14ac:dyDescent="0.25">
      <c r="A35" s="158" t="s">
        <v>632</v>
      </c>
      <c r="B35" s="159">
        <v>2024258170024</v>
      </c>
      <c r="C35" s="158" t="s">
        <v>664</v>
      </c>
      <c r="D35" s="158">
        <v>96</v>
      </c>
      <c r="E35" s="158" t="s">
        <v>674</v>
      </c>
      <c r="F35" t="s">
        <v>675</v>
      </c>
      <c r="G35" s="160">
        <v>1</v>
      </c>
      <c r="H35" s="160">
        <v>0</v>
      </c>
      <c r="I35" s="161">
        <f t="shared" si="0"/>
        <v>0</v>
      </c>
      <c r="J35" s="45" t="s">
        <v>8</v>
      </c>
      <c r="K35" s="45">
        <v>0</v>
      </c>
      <c r="L35" s="158" t="s">
        <v>1067</v>
      </c>
      <c r="M35" s="163">
        <v>0</v>
      </c>
      <c r="N35" s="163">
        <v>0</v>
      </c>
      <c r="O35" t="s">
        <v>1367</v>
      </c>
    </row>
    <row r="36" spans="1:15" s="11" customFormat="1" x14ac:dyDescent="0.25">
      <c r="A36" s="7" t="s">
        <v>632</v>
      </c>
      <c r="B36" s="15">
        <v>2024258170024</v>
      </c>
      <c r="C36" s="7" t="s">
        <v>664</v>
      </c>
      <c r="D36" s="7">
        <v>97</v>
      </c>
      <c r="E36" s="7" t="s">
        <v>676</v>
      </c>
      <c r="F36" s="11" t="s">
        <v>677</v>
      </c>
      <c r="G36" s="12">
        <v>1</v>
      </c>
      <c r="H36" s="12">
        <v>0</v>
      </c>
      <c r="I36" s="13">
        <f t="shared" si="0"/>
        <v>0</v>
      </c>
      <c r="J36" s="44" t="s">
        <v>8</v>
      </c>
      <c r="K36" s="44">
        <v>0</v>
      </c>
      <c r="L36" s="17" t="s">
        <v>1070</v>
      </c>
      <c r="M36" s="157">
        <v>5000000</v>
      </c>
      <c r="N36" s="157">
        <v>0</v>
      </c>
      <c r="O36" s="11" t="s">
        <v>1367</v>
      </c>
    </row>
    <row r="37" spans="1:15" x14ac:dyDescent="0.25">
      <c r="A37" s="158" t="s">
        <v>632</v>
      </c>
      <c r="B37" s="159">
        <v>202400000006204</v>
      </c>
      <c r="C37" s="158" t="s">
        <v>678</v>
      </c>
      <c r="D37" s="158">
        <v>82</v>
      </c>
      <c r="E37" s="158" t="s">
        <v>679</v>
      </c>
      <c r="F37" t="s">
        <v>680</v>
      </c>
      <c r="G37" s="160">
        <v>1</v>
      </c>
      <c r="H37" s="160">
        <v>0.5</v>
      </c>
      <c r="I37" s="161">
        <f t="shared" si="0"/>
        <v>0.5</v>
      </c>
      <c r="J37" s="45" t="s">
        <v>947</v>
      </c>
      <c r="K37" s="45">
        <v>41979</v>
      </c>
      <c r="L37" t="s">
        <v>979</v>
      </c>
      <c r="M37" s="257">
        <v>43035300</v>
      </c>
      <c r="N37" s="257">
        <v>27907740</v>
      </c>
      <c r="O37" t="s">
        <v>1367</v>
      </c>
    </row>
    <row r="38" spans="1:15" x14ac:dyDescent="0.25">
      <c r="A38" s="158" t="s">
        <v>632</v>
      </c>
      <c r="B38" s="159">
        <v>202400000006204</v>
      </c>
      <c r="C38" s="158" t="s">
        <v>678</v>
      </c>
      <c r="D38" s="158">
        <v>82</v>
      </c>
      <c r="E38" s="158" t="s">
        <v>679</v>
      </c>
      <c r="F38" t="s">
        <v>681</v>
      </c>
      <c r="G38" s="160">
        <v>1</v>
      </c>
      <c r="H38" s="160">
        <v>1</v>
      </c>
      <c r="I38" s="161">
        <f t="shared" si="0"/>
        <v>1</v>
      </c>
      <c r="J38" s="45" t="s">
        <v>7</v>
      </c>
      <c r="K38" s="45">
        <v>41979</v>
      </c>
      <c r="L38" t="s">
        <v>980</v>
      </c>
      <c r="M38" s="257"/>
      <c r="N38" s="257"/>
      <c r="O38" t="s">
        <v>1367</v>
      </c>
    </row>
    <row r="39" spans="1:15" s="11" customFormat="1" x14ac:dyDescent="0.25">
      <c r="A39" s="7" t="s">
        <v>632</v>
      </c>
      <c r="B39" s="15">
        <v>202400000006204</v>
      </c>
      <c r="C39" s="7" t="s">
        <v>678</v>
      </c>
      <c r="D39" s="7">
        <v>83</v>
      </c>
      <c r="E39" s="7" t="s">
        <v>682</v>
      </c>
      <c r="F39" s="17" t="s">
        <v>683</v>
      </c>
      <c r="G39" s="12">
        <v>1</v>
      </c>
      <c r="H39" s="12">
        <v>0</v>
      </c>
      <c r="I39" s="13">
        <f t="shared" si="0"/>
        <v>0</v>
      </c>
      <c r="J39" s="44" t="s">
        <v>10</v>
      </c>
      <c r="K39" s="44"/>
      <c r="L39" s="11" t="s">
        <v>981</v>
      </c>
      <c r="M39" s="258">
        <v>75116700</v>
      </c>
      <c r="N39" s="258">
        <v>33512400</v>
      </c>
      <c r="O39" s="11" t="s">
        <v>1367</v>
      </c>
    </row>
    <row r="40" spans="1:15" s="11" customFormat="1" x14ac:dyDescent="0.25">
      <c r="A40" s="7" t="s">
        <v>632</v>
      </c>
      <c r="B40" s="15">
        <v>202400000006204</v>
      </c>
      <c r="C40" s="7" t="s">
        <v>678</v>
      </c>
      <c r="D40" s="7">
        <v>83</v>
      </c>
      <c r="E40" s="7" t="s">
        <v>682</v>
      </c>
      <c r="F40" s="11" t="s">
        <v>684</v>
      </c>
      <c r="G40" s="12">
        <v>1</v>
      </c>
      <c r="H40" s="12">
        <v>0</v>
      </c>
      <c r="I40" s="13">
        <f t="shared" si="0"/>
        <v>0</v>
      </c>
      <c r="J40" s="44" t="s">
        <v>8</v>
      </c>
      <c r="K40" s="44"/>
      <c r="L40" s="11" t="s">
        <v>982</v>
      </c>
      <c r="M40" s="258"/>
      <c r="N40" s="258"/>
      <c r="O40" s="11" t="s">
        <v>1367</v>
      </c>
    </row>
    <row r="41" spans="1:15" s="11" customFormat="1" x14ac:dyDescent="0.25">
      <c r="A41" s="7" t="s">
        <v>632</v>
      </c>
      <c r="B41" s="15">
        <v>202400000006204</v>
      </c>
      <c r="C41" s="7" t="s">
        <v>678</v>
      </c>
      <c r="D41" s="7">
        <v>83</v>
      </c>
      <c r="E41" s="7" t="s">
        <v>682</v>
      </c>
      <c r="F41" s="11" t="s">
        <v>685</v>
      </c>
      <c r="G41" s="12">
        <v>1</v>
      </c>
      <c r="H41" s="12">
        <v>1</v>
      </c>
      <c r="I41" s="13">
        <f t="shared" si="0"/>
        <v>1</v>
      </c>
      <c r="J41" s="44" t="s">
        <v>947</v>
      </c>
      <c r="K41" s="44">
        <v>41979</v>
      </c>
      <c r="L41" s="11" t="s">
        <v>983</v>
      </c>
      <c r="M41" s="258"/>
      <c r="N41" s="258"/>
      <c r="O41" s="11" t="s">
        <v>1367</v>
      </c>
    </row>
    <row r="42" spans="1:15" x14ac:dyDescent="0.25">
      <c r="A42" s="158" t="s">
        <v>632</v>
      </c>
      <c r="B42" s="159">
        <v>202400000006204</v>
      </c>
      <c r="C42" s="158" t="s">
        <v>678</v>
      </c>
      <c r="D42" s="158">
        <v>84</v>
      </c>
      <c r="E42" s="158" t="s">
        <v>686</v>
      </c>
      <c r="F42" t="s">
        <v>685</v>
      </c>
      <c r="G42" s="160">
        <v>1</v>
      </c>
      <c r="H42" s="160">
        <v>1</v>
      </c>
      <c r="I42" s="161">
        <f t="shared" si="0"/>
        <v>1</v>
      </c>
      <c r="J42" s="45" t="s">
        <v>947</v>
      </c>
      <c r="K42" s="45">
        <v>41979</v>
      </c>
      <c r="L42" t="s">
        <v>983</v>
      </c>
      <c r="M42" s="188">
        <v>36174000</v>
      </c>
      <c r="N42" s="188">
        <v>23458680</v>
      </c>
      <c r="O42" t="s">
        <v>1367</v>
      </c>
    </row>
    <row r="43" spans="1:15" s="11" customFormat="1" x14ac:dyDescent="0.25">
      <c r="A43" s="7" t="s">
        <v>632</v>
      </c>
      <c r="B43" s="15">
        <v>202400000006204</v>
      </c>
      <c r="C43" s="7" t="s">
        <v>678</v>
      </c>
      <c r="D43" s="7">
        <v>85</v>
      </c>
      <c r="E43" s="7" t="s">
        <v>687</v>
      </c>
      <c r="F43" s="11" t="s">
        <v>688</v>
      </c>
      <c r="G43" s="12">
        <v>1</v>
      </c>
      <c r="H43" s="12">
        <v>0</v>
      </c>
      <c r="I43" s="13">
        <f t="shared" si="0"/>
        <v>0</v>
      </c>
      <c r="J43" s="44" t="s">
        <v>10</v>
      </c>
      <c r="K43" s="44"/>
      <c r="L43" s="11" t="s">
        <v>984</v>
      </c>
      <c r="M43" s="258">
        <v>36174000</v>
      </c>
      <c r="N43" s="258">
        <v>33512400</v>
      </c>
      <c r="O43" s="11" t="s">
        <v>1367</v>
      </c>
    </row>
    <row r="44" spans="1:15" s="11" customFormat="1" x14ac:dyDescent="0.25">
      <c r="A44" s="7" t="s">
        <v>632</v>
      </c>
      <c r="B44" s="15">
        <v>202400000006204</v>
      </c>
      <c r="C44" s="7" t="s">
        <v>678</v>
      </c>
      <c r="D44" s="17">
        <v>85</v>
      </c>
      <c r="E44" s="17" t="s">
        <v>687</v>
      </c>
      <c r="F44" s="11" t="s">
        <v>685</v>
      </c>
      <c r="G44" s="12">
        <v>1</v>
      </c>
      <c r="H44" s="12">
        <v>1</v>
      </c>
      <c r="I44" s="13">
        <f t="shared" si="0"/>
        <v>1</v>
      </c>
      <c r="J44" s="44"/>
      <c r="K44" s="44">
        <v>41979</v>
      </c>
      <c r="L44" s="11" t="s">
        <v>983</v>
      </c>
      <c r="M44" s="258"/>
      <c r="N44" s="258"/>
      <c r="O44" s="11" t="s">
        <v>1367</v>
      </c>
    </row>
    <row r="45" spans="1:15" x14ac:dyDescent="0.25">
      <c r="A45" s="158" t="s">
        <v>11</v>
      </c>
      <c r="B45" s="159">
        <v>202400000007305</v>
      </c>
      <c r="C45" s="158" t="s">
        <v>689</v>
      </c>
      <c r="D45" s="203">
        <v>205</v>
      </c>
      <c r="E45" s="203" t="s">
        <v>690</v>
      </c>
      <c r="F45" t="s">
        <v>691</v>
      </c>
      <c r="G45" s="160">
        <v>1</v>
      </c>
      <c r="H45" s="160">
        <v>0</v>
      </c>
      <c r="I45" s="161">
        <f t="shared" si="0"/>
        <v>0</v>
      </c>
      <c r="J45" t="s">
        <v>10</v>
      </c>
      <c r="L45" t="s">
        <v>1134</v>
      </c>
      <c r="M45" s="188">
        <v>5000000</v>
      </c>
      <c r="N45" s="188">
        <v>0</v>
      </c>
      <c r="O45" t="s">
        <v>1367</v>
      </c>
    </row>
    <row r="46" spans="1:15" s="11" customFormat="1" x14ac:dyDescent="0.25">
      <c r="A46" s="7" t="s">
        <v>11</v>
      </c>
      <c r="B46" s="15">
        <v>202400000007305</v>
      </c>
      <c r="C46" s="7" t="s">
        <v>689</v>
      </c>
      <c r="D46" s="17">
        <v>206</v>
      </c>
      <c r="E46" s="17" t="s">
        <v>692</v>
      </c>
      <c r="F46" s="11" t="s">
        <v>693</v>
      </c>
      <c r="G46" s="12">
        <v>1</v>
      </c>
      <c r="H46" s="12">
        <v>0</v>
      </c>
      <c r="I46" s="13">
        <f t="shared" si="0"/>
        <v>0</v>
      </c>
      <c r="J46" s="11" t="s">
        <v>10</v>
      </c>
      <c r="K46" s="44"/>
      <c r="L46" s="11" t="s">
        <v>1135</v>
      </c>
      <c r="M46" s="65">
        <v>5000000</v>
      </c>
      <c r="N46" s="65">
        <v>0</v>
      </c>
      <c r="O46" s="11" t="s">
        <v>1367</v>
      </c>
    </row>
    <row r="47" spans="1:15" x14ac:dyDescent="0.25">
      <c r="A47" s="158" t="s">
        <v>11</v>
      </c>
      <c r="B47" s="159">
        <v>202400000007305</v>
      </c>
      <c r="C47" s="158" t="s">
        <v>689</v>
      </c>
      <c r="D47" s="203">
        <v>207</v>
      </c>
      <c r="E47" s="203" t="s">
        <v>694</v>
      </c>
      <c r="F47" t="s">
        <v>695</v>
      </c>
      <c r="G47" s="160">
        <v>1</v>
      </c>
      <c r="H47" s="160">
        <v>0</v>
      </c>
      <c r="I47" s="161">
        <f t="shared" si="0"/>
        <v>0</v>
      </c>
      <c r="J47" t="s">
        <v>10</v>
      </c>
      <c r="L47" t="s">
        <v>1136</v>
      </c>
      <c r="M47" s="188">
        <v>5000000</v>
      </c>
      <c r="N47" s="188">
        <v>0</v>
      </c>
      <c r="O47" t="s">
        <v>1367</v>
      </c>
    </row>
    <row r="48" spans="1:15" s="11" customFormat="1" x14ac:dyDescent="0.25">
      <c r="A48" s="4" t="s">
        <v>11</v>
      </c>
      <c r="B48" s="15">
        <v>202400000007305</v>
      </c>
      <c r="C48" s="7" t="s">
        <v>689</v>
      </c>
      <c r="D48" s="17">
        <v>208</v>
      </c>
      <c r="E48" s="17" t="s">
        <v>696</v>
      </c>
      <c r="F48" s="11" t="s">
        <v>697</v>
      </c>
      <c r="G48" s="12">
        <v>1</v>
      </c>
      <c r="H48" s="12">
        <v>0</v>
      </c>
      <c r="I48" s="13">
        <f t="shared" si="0"/>
        <v>0</v>
      </c>
      <c r="J48" s="11" t="s">
        <v>10</v>
      </c>
      <c r="K48" s="44"/>
      <c r="L48" s="11" t="s">
        <v>1137</v>
      </c>
      <c r="M48" s="65">
        <v>5000000</v>
      </c>
      <c r="N48" s="65">
        <v>0</v>
      </c>
      <c r="O48" s="11" t="s">
        <v>1367</v>
      </c>
    </row>
    <row r="49" spans="1:15" x14ac:dyDescent="0.25">
      <c r="A49" s="158" t="s">
        <v>11</v>
      </c>
      <c r="B49" s="159">
        <v>202400000007305</v>
      </c>
      <c r="C49" s="158" t="s">
        <v>689</v>
      </c>
      <c r="D49" s="203">
        <v>209</v>
      </c>
      <c r="E49" s="203" t="s">
        <v>699</v>
      </c>
      <c r="F49" t="s">
        <v>698</v>
      </c>
      <c r="G49" s="160">
        <v>1</v>
      </c>
      <c r="H49" s="160">
        <v>0</v>
      </c>
      <c r="I49" s="161">
        <f t="shared" si="0"/>
        <v>0</v>
      </c>
      <c r="L49" t="s">
        <v>1138</v>
      </c>
      <c r="M49" s="257">
        <v>5000000</v>
      </c>
      <c r="N49" s="257">
        <v>0</v>
      </c>
      <c r="O49" t="s">
        <v>1367</v>
      </c>
    </row>
    <row r="50" spans="1:15" x14ac:dyDescent="0.25">
      <c r="A50" s="158" t="s">
        <v>11</v>
      </c>
      <c r="B50" s="159">
        <v>202400000007305</v>
      </c>
      <c r="C50" s="158" t="s">
        <v>689</v>
      </c>
      <c r="D50" s="203">
        <v>209</v>
      </c>
      <c r="E50" s="203" t="s">
        <v>699</v>
      </c>
      <c r="F50" t="s">
        <v>697</v>
      </c>
      <c r="G50" s="160">
        <v>1</v>
      </c>
      <c r="H50" s="160">
        <v>0</v>
      </c>
      <c r="I50" s="161">
        <f t="shared" si="0"/>
        <v>0</v>
      </c>
      <c r="J50" t="s">
        <v>10</v>
      </c>
      <c r="M50" s="257"/>
      <c r="N50" s="257"/>
      <c r="O50" t="s">
        <v>1367</v>
      </c>
    </row>
    <row r="51" spans="1:15" s="11" customFormat="1" x14ac:dyDescent="0.25">
      <c r="A51" s="7" t="s">
        <v>11</v>
      </c>
      <c r="B51" s="18">
        <v>202500000000022</v>
      </c>
      <c r="C51" s="19" t="s">
        <v>700</v>
      </c>
      <c r="D51" s="17">
        <v>202</v>
      </c>
      <c r="E51" s="19" t="s">
        <v>701</v>
      </c>
      <c r="F51" s="11" t="s">
        <v>702</v>
      </c>
      <c r="G51" s="12">
        <v>1</v>
      </c>
      <c r="H51" s="12">
        <v>0</v>
      </c>
      <c r="I51" s="13">
        <f t="shared" ref="I51:I68" si="1">IF(G51&gt;0, H51/G51, 0)</f>
        <v>0</v>
      </c>
      <c r="J51" s="11" t="s">
        <v>10</v>
      </c>
      <c r="K51" s="44"/>
      <c r="L51" s="11" t="s">
        <v>1139</v>
      </c>
      <c r="M51" s="65">
        <v>5000000</v>
      </c>
      <c r="N51" s="65">
        <v>0</v>
      </c>
      <c r="O51" s="11" t="s">
        <v>1367</v>
      </c>
    </row>
    <row r="52" spans="1:15" x14ac:dyDescent="0.25">
      <c r="A52" s="158" t="s">
        <v>11</v>
      </c>
      <c r="B52" s="204">
        <v>202500000000022</v>
      </c>
      <c r="C52" s="212" t="s">
        <v>700</v>
      </c>
      <c r="D52" s="203">
        <v>203</v>
      </c>
      <c r="E52" s="212" t="s">
        <v>703</v>
      </c>
      <c r="F52" t="s">
        <v>697</v>
      </c>
      <c r="G52" s="160">
        <v>1</v>
      </c>
      <c r="H52" s="160">
        <v>0</v>
      </c>
      <c r="I52" s="161">
        <f t="shared" si="1"/>
        <v>0</v>
      </c>
      <c r="L52" t="s">
        <v>1140</v>
      </c>
      <c r="M52" s="188">
        <v>5000000</v>
      </c>
      <c r="N52" s="188">
        <v>0</v>
      </c>
      <c r="O52" t="s">
        <v>1367</v>
      </c>
    </row>
    <row r="53" spans="1:15" s="11" customFormat="1" x14ac:dyDescent="0.25">
      <c r="A53" s="7" t="s">
        <v>11</v>
      </c>
      <c r="B53" s="18">
        <v>202500000000022</v>
      </c>
      <c r="C53" s="19" t="s">
        <v>700</v>
      </c>
      <c r="D53" s="19">
        <v>204</v>
      </c>
      <c r="E53" s="19" t="s">
        <v>704</v>
      </c>
      <c r="F53" s="19" t="s">
        <v>705</v>
      </c>
      <c r="G53" s="12">
        <v>1</v>
      </c>
      <c r="H53" s="12">
        <v>0</v>
      </c>
      <c r="I53" s="13">
        <f t="shared" si="1"/>
        <v>0</v>
      </c>
      <c r="K53" s="44"/>
      <c r="L53" s="11" t="s">
        <v>1141</v>
      </c>
      <c r="M53" s="65">
        <v>5000000</v>
      </c>
      <c r="N53" s="65">
        <v>0</v>
      </c>
      <c r="O53" s="11" t="s">
        <v>1367</v>
      </c>
    </row>
    <row r="54" spans="1:15" x14ac:dyDescent="0.25">
      <c r="A54" s="158" t="s">
        <v>119</v>
      </c>
      <c r="B54" s="213">
        <v>202500000005069</v>
      </c>
      <c r="C54" s="212" t="s">
        <v>706</v>
      </c>
      <c r="D54" s="212">
        <v>80</v>
      </c>
      <c r="E54" s="212" t="s">
        <v>707</v>
      </c>
      <c r="F54" t="s">
        <v>708</v>
      </c>
      <c r="G54" s="160">
        <v>1</v>
      </c>
      <c r="H54" s="160">
        <v>0</v>
      </c>
      <c r="I54" s="161">
        <f t="shared" si="1"/>
        <v>0</v>
      </c>
      <c r="J54" t="s">
        <v>10</v>
      </c>
      <c r="K54" s="45">
        <v>0</v>
      </c>
      <c r="L54" t="s">
        <v>1133</v>
      </c>
      <c r="M54" s="188">
        <v>0</v>
      </c>
      <c r="N54" s="188">
        <v>0</v>
      </c>
      <c r="O54" t="s">
        <v>1367</v>
      </c>
    </row>
    <row r="55" spans="1:15" s="11" customFormat="1" x14ac:dyDescent="0.25">
      <c r="A55" s="7" t="s">
        <v>632</v>
      </c>
      <c r="B55" s="20">
        <v>202400000006193</v>
      </c>
      <c r="C55" s="19" t="s">
        <v>711</v>
      </c>
      <c r="D55" s="19">
        <v>86</v>
      </c>
      <c r="E55" s="19" t="s">
        <v>712</v>
      </c>
      <c r="F55" s="11" t="s">
        <v>713</v>
      </c>
      <c r="G55" s="12">
        <v>1</v>
      </c>
      <c r="H55" s="12">
        <v>0</v>
      </c>
      <c r="I55" s="13">
        <f t="shared" si="1"/>
        <v>0</v>
      </c>
      <c r="J55" s="11" t="s">
        <v>10</v>
      </c>
      <c r="K55" s="44">
        <v>0</v>
      </c>
      <c r="L55" s="11" t="s">
        <v>956</v>
      </c>
      <c r="M55" s="258">
        <v>2750000000</v>
      </c>
      <c r="N55" s="258">
        <v>0</v>
      </c>
      <c r="O55" s="11" t="s">
        <v>1367</v>
      </c>
    </row>
    <row r="56" spans="1:15" s="11" customFormat="1" x14ac:dyDescent="0.25">
      <c r="A56" s="7" t="s">
        <v>632</v>
      </c>
      <c r="B56" s="20">
        <v>202400000006193</v>
      </c>
      <c r="C56" s="19" t="s">
        <v>711</v>
      </c>
      <c r="D56" s="19">
        <v>86</v>
      </c>
      <c r="E56" s="19" t="s">
        <v>712</v>
      </c>
      <c r="F56" s="11" t="s">
        <v>714</v>
      </c>
      <c r="G56" s="12">
        <v>1</v>
      </c>
      <c r="H56" s="12">
        <v>1</v>
      </c>
      <c r="I56" s="13">
        <f t="shared" si="1"/>
        <v>1</v>
      </c>
      <c r="J56" s="11" t="s">
        <v>8</v>
      </c>
      <c r="K56" s="44">
        <v>28</v>
      </c>
      <c r="L56" s="11" t="s">
        <v>957</v>
      </c>
      <c r="M56" s="258"/>
      <c r="N56" s="258"/>
      <c r="O56" s="11" t="s">
        <v>1367</v>
      </c>
    </row>
    <row r="57" spans="1:15" s="11" customFormat="1" x14ac:dyDescent="0.25">
      <c r="A57" s="7" t="s">
        <v>632</v>
      </c>
      <c r="B57" s="20">
        <v>202400000006193</v>
      </c>
      <c r="C57" s="19" t="s">
        <v>711</v>
      </c>
      <c r="D57" s="19">
        <v>86</v>
      </c>
      <c r="E57" s="19" t="s">
        <v>712</v>
      </c>
      <c r="G57" s="12">
        <v>1</v>
      </c>
      <c r="H57" s="12">
        <v>0</v>
      </c>
      <c r="I57" s="13">
        <f t="shared" si="1"/>
        <v>0</v>
      </c>
      <c r="J57" s="11" t="s">
        <v>10</v>
      </c>
      <c r="K57" s="44"/>
      <c r="L57" s="11" t="s">
        <v>958</v>
      </c>
      <c r="M57" s="258"/>
      <c r="N57" s="258"/>
      <c r="O57" s="11" t="s">
        <v>1367</v>
      </c>
    </row>
    <row r="58" spans="1:15" x14ac:dyDescent="0.25">
      <c r="A58" s="158" t="s">
        <v>632</v>
      </c>
      <c r="B58" s="213">
        <v>202400000006193</v>
      </c>
      <c r="C58" s="212" t="s">
        <v>711</v>
      </c>
      <c r="D58" s="212">
        <v>87</v>
      </c>
      <c r="E58" s="212" t="s">
        <v>715</v>
      </c>
      <c r="F58" t="s">
        <v>716</v>
      </c>
      <c r="G58" s="160">
        <v>1</v>
      </c>
      <c r="H58" s="160">
        <v>1</v>
      </c>
      <c r="I58" s="161">
        <f t="shared" si="1"/>
        <v>1</v>
      </c>
      <c r="J58" t="s">
        <v>947</v>
      </c>
      <c r="K58" s="45">
        <v>13</v>
      </c>
      <c r="L58" t="s">
        <v>959</v>
      </c>
      <c r="M58" s="188">
        <v>46200000</v>
      </c>
      <c r="N58" s="188">
        <v>42800000</v>
      </c>
      <c r="O58" t="s">
        <v>1367</v>
      </c>
    </row>
    <row r="59" spans="1:15" s="11" customFormat="1" x14ac:dyDescent="0.25">
      <c r="A59" s="7" t="s">
        <v>632</v>
      </c>
      <c r="B59" s="20">
        <v>202400000006193</v>
      </c>
      <c r="C59" s="19" t="s">
        <v>711</v>
      </c>
      <c r="D59" s="19">
        <v>88</v>
      </c>
      <c r="E59" s="19" t="s">
        <v>717</v>
      </c>
      <c r="F59" s="11" t="s">
        <v>718</v>
      </c>
      <c r="G59" s="12">
        <v>50</v>
      </c>
      <c r="H59" s="12">
        <v>50</v>
      </c>
      <c r="I59" s="13">
        <f t="shared" si="1"/>
        <v>1</v>
      </c>
      <c r="J59" s="11" t="s">
        <v>7</v>
      </c>
      <c r="K59" s="44">
        <v>51</v>
      </c>
      <c r="L59" s="11" t="s">
        <v>960</v>
      </c>
      <c r="M59" s="65">
        <v>50000000</v>
      </c>
      <c r="N59" s="65">
        <v>0</v>
      </c>
      <c r="O59" s="11" t="s">
        <v>1367</v>
      </c>
    </row>
    <row r="60" spans="1:15" x14ac:dyDescent="0.25">
      <c r="A60" s="158" t="s">
        <v>632</v>
      </c>
      <c r="B60" s="213">
        <v>202400000006193</v>
      </c>
      <c r="C60" s="212" t="s">
        <v>711</v>
      </c>
      <c r="D60" s="212">
        <v>89</v>
      </c>
      <c r="E60" s="212" t="s">
        <v>719</v>
      </c>
      <c r="F60" t="s">
        <v>720</v>
      </c>
      <c r="G60" s="160">
        <v>10</v>
      </c>
      <c r="H60" s="160">
        <v>7</v>
      </c>
      <c r="I60" s="161">
        <f t="shared" si="1"/>
        <v>0.7</v>
      </c>
      <c r="J60" t="s">
        <v>947</v>
      </c>
      <c r="K60" s="45">
        <v>245</v>
      </c>
      <c r="L60" t="s">
        <v>961</v>
      </c>
      <c r="M60" s="188">
        <v>22000000</v>
      </c>
      <c r="N60" s="188">
        <v>0</v>
      </c>
      <c r="O60" t="s">
        <v>1367</v>
      </c>
    </row>
    <row r="61" spans="1:15" s="11" customFormat="1" x14ac:dyDescent="0.25">
      <c r="A61" s="7" t="s">
        <v>632</v>
      </c>
      <c r="B61" s="20">
        <v>202400000006193</v>
      </c>
      <c r="C61" s="19" t="s">
        <v>711</v>
      </c>
      <c r="D61" s="11">
        <v>90</v>
      </c>
      <c r="E61" s="11" t="s">
        <v>721</v>
      </c>
      <c r="F61" s="11" t="s">
        <v>722</v>
      </c>
      <c r="G61" s="12">
        <v>20</v>
      </c>
      <c r="H61" s="12">
        <v>10</v>
      </c>
      <c r="I61" s="13">
        <f t="shared" si="1"/>
        <v>0.5</v>
      </c>
      <c r="J61" s="11" t="s">
        <v>947</v>
      </c>
      <c r="K61" s="44">
        <v>420</v>
      </c>
      <c r="L61" s="11" t="s">
        <v>962</v>
      </c>
      <c r="M61" s="258">
        <v>161800000</v>
      </c>
      <c r="N61" s="258">
        <v>0</v>
      </c>
      <c r="O61" s="11" t="s">
        <v>1367</v>
      </c>
    </row>
    <row r="62" spans="1:15" s="11" customFormat="1" x14ac:dyDescent="0.25">
      <c r="A62" s="7" t="s">
        <v>632</v>
      </c>
      <c r="B62" s="20">
        <v>202400000006193</v>
      </c>
      <c r="C62" s="19" t="s">
        <v>711</v>
      </c>
      <c r="D62" s="22">
        <v>90</v>
      </c>
      <c r="E62" s="21" t="s">
        <v>721</v>
      </c>
      <c r="F62" s="11" t="s">
        <v>723</v>
      </c>
      <c r="G62" s="12">
        <v>1</v>
      </c>
      <c r="H62" s="12">
        <v>0</v>
      </c>
      <c r="I62" s="13">
        <f t="shared" si="1"/>
        <v>0</v>
      </c>
      <c r="J62" s="11" t="s">
        <v>10</v>
      </c>
      <c r="K62" s="44"/>
      <c r="L62" s="11" t="s">
        <v>963</v>
      </c>
      <c r="M62" s="258"/>
      <c r="N62" s="258"/>
      <c r="O62" s="11" t="s">
        <v>1367</v>
      </c>
    </row>
    <row r="63" spans="1:15" x14ac:dyDescent="0.25">
      <c r="A63" s="158" t="s">
        <v>632</v>
      </c>
      <c r="B63" s="213">
        <v>202400000006193</v>
      </c>
      <c r="C63" s="212" t="s">
        <v>711</v>
      </c>
      <c r="D63">
        <v>91</v>
      </c>
      <c r="E63" t="s">
        <v>724</v>
      </c>
      <c r="F63" t="s">
        <v>725</v>
      </c>
      <c r="G63" s="160">
        <v>1</v>
      </c>
      <c r="H63" s="160">
        <v>0</v>
      </c>
      <c r="I63" s="161">
        <f t="shared" si="1"/>
        <v>0</v>
      </c>
      <c r="J63" t="s">
        <v>10</v>
      </c>
      <c r="L63" t="s">
        <v>964</v>
      </c>
      <c r="M63" s="188">
        <v>10000000</v>
      </c>
      <c r="N63" s="188">
        <v>0</v>
      </c>
      <c r="O63" t="s">
        <v>1367</v>
      </c>
    </row>
    <row r="64" spans="1:15" s="11" customFormat="1" x14ac:dyDescent="0.25">
      <c r="A64" s="7" t="s">
        <v>632</v>
      </c>
      <c r="B64" s="20">
        <v>202400000006193</v>
      </c>
      <c r="C64" s="19" t="s">
        <v>711</v>
      </c>
      <c r="D64" s="22">
        <v>92</v>
      </c>
      <c r="E64" s="21" t="s">
        <v>726</v>
      </c>
      <c r="F64" s="11" t="s">
        <v>727</v>
      </c>
      <c r="G64" s="12">
        <v>1</v>
      </c>
      <c r="H64" s="12">
        <v>1</v>
      </c>
      <c r="I64" s="13">
        <f t="shared" si="1"/>
        <v>1</v>
      </c>
      <c r="J64" s="11" t="s">
        <v>947</v>
      </c>
      <c r="K64" s="44">
        <v>870</v>
      </c>
      <c r="L64" s="11" t="s">
        <v>965</v>
      </c>
      <c r="M64" s="258">
        <v>341000000</v>
      </c>
      <c r="N64" s="258">
        <v>119553720</v>
      </c>
      <c r="O64" s="11" t="s">
        <v>1367</v>
      </c>
    </row>
    <row r="65" spans="1:15" s="11" customFormat="1" x14ac:dyDescent="0.25">
      <c r="A65" s="7" t="s">
        <v>632</v>
      </c>
      <c r="B65" s="20">
        <v>202400000006193</v>
      </c>
      <c r="C65" s="19" t="s">
        <v>711</v>
      </c>
      <c r="D65" s="11">
        <v>92</v>
      </c>
      <c r="E65" s="11" t="s">
        <v>726</v>
      </c>
      <c r="F65" s="11" t="s">
        <v>728</v>
      </c>
      <c r="G65" s="12">
        <v>1</v>
      </c>
      <c r="H65" s="12">
        <v>0</v>
      </c>
      <c r="I65" s="13">
        <f t="shared" si="1"/>
        <v>0</v>
      </c>
      <c r="J65" s="11" t="s">
        <v>10</v>
      </c>
      <c r="K65" s="44"/>
      <c r="L65" s="11" t="s">
        <v>1142</v>
      </c>
      <c r="M65" s="258"/>
      <c r="N65" s="258"/>
      <c r="O65" s="11" t="s">
        <v>1367</v>
      </c>
    </row>
    <row r="66" spans="1:15" s="11" customFormat="1" x14ac:dyDescent="0.25">
      <c r="A66" s="7" t="s">
        <v>632</v>
      </c>
      <c r="B66" s="20">
        <v>202400000006193</v>
      </c>
      <c r="C66" s="19" t="s">
        <v>711</v>
      </c>
      <c r="D66" s="22">
        <v>92</v>
      </c>
      <c r="E66" s="21" t="s">
        <v>726</v>
      </c>
      <c r="F66" s="11" t="s">
        <v>729</v>
      </c>
      <c r="G66" s="12">
        <v>1</v>
      </c>
      <c r="H66" s="12">
        <v>1</v>
      </c>
      <c r="I66" s="13">
        <f t="shared" si="1"/>
        <v>1</v>
      </c>
      <c r="J66" s="11" t="s">
        <v>7</v>
      </c>
      <c r="K66" s="44">
        <v>90</v>
      </c>
      <c r="L66" s="11" t="s">
        <v>966</v>
      </c>
      <c r="M66" s="258"/>
      <c r="N66" s="258"/>
      <c r="O66" s="11" t="s">
        <v>1367</v>
      </c>
    </row>
    <row r="67" spans="1:15" s="11" customFormat="1" x14ac:dyDescent="0.25">
      <c r="A67" s="7" t="s">
        <v>632</v>
      </c>
      <c r="B67" s="20">
        <v>202400000006193</v>
      </c>
      <c r="C67" s="19" t="s">
        <v>711</v>
      </c>
      <c r="D67" s="22">
        <v>92</v>
      </c>
      <c r="E67" s="21" t="s">
        <v>726</v>
      </c>
      <c r="F67" s="11" t="s">
        <v>730</v>
      </c>
      <c r="G67" s="12">
        <v>1</v>
      </c>
      <c r="H67" s="12">
        <v>0</v>
      </c>
      <c r="I67" s="13">
        <f t="shared" si="1"/>
        <v>0</v>
      </c>
      <c r="K67" s="44"/>
      <c r="L67" s="11" t="s">
        <v>1366</v>
      </c>
      <c r="M67" s="258"/>
      <c r="N67" s="258"/>
      <c r="O67" s="11" t="s">
        <v>1367</v>
      </c>
    </row>
    <row r="68" spans="1:15" s="11" customFormat="1" x14ac:dyDescent="0.25">
      <c r="A68" s="7" t="s">
        <v>632</v>
      </c>
      <c r="B68" s="20">
        <v>202400000006193</v>
      </c>
      <c r="C68" s="19" t="s">
        <v>711</v>
      </c>
      <c r="D68" s="11">
        <v>92</v>
      </c>
      <c r="E68" s="11" t="s">
        <v>726</v>
      </c>
      <c r="F68" s="11" t="s">
        <v>157</v>
      </c>
      <c r="G68" s="12">
        <v>1</v>
      </c>
      <c r="H68" s="12">
        <v>0</v>
      </c>
      <c r="I68" s="13">
        <f t="shared" si="1"/>
        <v>0</v>
      </c>
      <c r="J68" s="11" t="s">
        <v>10</v>
      </c>
      <c r="K68" s="44"/>
      <c r="L68" s="11" t="s">
        <v>967</v>
      </c>
      <c r="M68" s="258"/>
      <c r="N68" s="258"/>
      <c r="O68" s="11" t="s">
        <v>1367</v>
      </c>
    </row>
  </sheetData>
  <mergeCells count="25">
    <mergeCell ref="M64:M68"/>
    <mergeCell ref="N64:N68"/>
    <mergeCell ref="M21:M27"/>
    <mergeCell ref="N21:N27"/>
    <mergeCell ref="M28:M30"/>
    <mergeCell ref="N28:N30"/>
    <mergeCell ref="M31:M34"/>
    <mergeCell ref="N31:N34"/>
    <mergeCell ref="M43:M44"/>
    <mergeCell ref="N43:N44"/>
    <mergeCell ref="N55:N57"/>
    <mergeCell ref="M55:M57"/>
    <mergeCell ref="M61:M62"/>
    <mergeCell ref="N61:N62"/>
    <mergeCell ref="M49:M50"/>
    <mergeCell ref="N49:N50"/>
    <mergeCell ref="A2:H2"/>
    <mergeCell ref="M37:M38"/>
    <mergeCell ref="N37:N38"/>
    <mergeCell ref="M39:M41"/>
    <mergeCell ref="N39:N41"/>
    <mergeCell ref="M14:M18"/>
    <mergeCell ref="N14:N18"/>
    <mergeCell ref="M19:M20"/>
    <mergeCell ref="N19:N20"/>
  </mergeCells>
  <dataValidations count="1">
    <dataValidation type="list" allowBlank="1" sqref="J6:K68" xr:uid="{8DFC39F0-86DC-4578-B9C5-18A356C24F4C}">
      <formula1>"No Iniciado,Iniciado,En Proceso,Retrasado,Completado"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280B-2F7B-46B7-AD81-42CD0B7368BD}">
  <dimension ref="A1:O31"/>
  <sheetViews>
    <sheetView topLeftCell="E4" workbookViewId="0">
      <selection activeCell="M35" sqref="M35"/>
    </sheetView>
  </sheetViews>
  <sheetFormatPr baseColWidth="10" defaultColWidth="9.140625" defaultRowHeight="15" x14ac:dyDescent="0.25"/>
  <cols>
    <col min="1" max="1" width="25" style="140" customWidth="1"/>
    <col min="2" max="2" width="19.7109375" style="140" customWidth="1"/>
    <col min="3" max="3" width="22" style="140" customWidth="1"/>
    <col min="4" max="4" width="12.28515625" style="140" customWidth="1"/>
    <col min="5" max="5" width="25" style="140" customWidth="1"/>
    <col min="6" max="6" width="50" style="140" customWidth="1"/>
    <col min="7" max="8" width="14" style="140" customWidth="1"/>
    <col min="9" max="9" width="12" style="140" customWidth="1"/>
    <col min="10" max="11" width="15" style="140" customWidth="1"/>
    <col min="12" max="12" width="33.140625" style="140" customWidth="1"/>
    <col min="13" max="14" width="22.42578125" style="140" customWidth="1"/>
    <col min="15" max="15" width="18.5703125" style="140" bestFit="1" customWidth="1"/>
    <col min="16" max="16384" width="9.140625" style="140"/>
  </cols>
  <sheetData>
    <row r="1" spans="1:15" ht="25.5" x14ac:dyDescent="0.25">
      <c r="A1" s="139" t="s">
        <v>1349</v>
      </c>
      <c r="B1" s="139"/>
      <c r="C1" s="139"/>
      <c r="D1" s="139"/>
    </row>
    <row r="2" spans="1:15" ht="16.5" x14ac:dyDescent="0.25">
      <c r="A2" s="265" t="s">
        <v>21</v>
      </c>
      <c r="B2" s="265"/>
      <c r="C2" s="265"/>
      <c r="D2" s="265"/>
      <c r="E2" s="265"/>
      <c r="F2" s="265"/>
      <c r="G2" s="265"/>
      <c r="H2" s="265"/>
    </row>
    <row r="3" spans="1:15" x14ac:dyDescent="0.25">
      <c r="A3" s="140" t="s">
        <v>592</v>
      </c>
    </row>
    <row r="5" spans="1:15" ht="49.5" x14ac:dyDescent="0.25">
      <c r="A5" s="23" t="s">
        <v>0</v>
      </c>
      <c r="B5" s="23" t="s">
        <v>23</v>
      </c>
      <c r="C5" s="23" t="s">
        <v>22</v>
      </c>
      <c r="D5" s="24" t="s">
        <v>25</v>
      </c>
      <c r="E5" s="23" t="s">
        <v>2</v>
      </c>
      <c r="F5" s="23" t="s">
        <v>3</v>
      </c>
      <c r="G5" s="2" t="s">
        <v>1409</v>
      </c>
      <c r="H5" s="23" t="s">
        <v>4</v>
      </c>
      <c r="I5" s="23" t="s">
        <v>5</v>
      </c>
      <c r="J5" s="23" t="s">
        <v>6</v>
      </c>
      <c r="K5" s="23" t="s">
        <v>929</v>
      </c>
      <c r="L5" s="23" t="s">
        <v>19</v>
      </c>
      <c r="M5" s="23" t="s">
        <v>1407</v>
      </c>
      <c r="N5" s="23" t="s">
        <v>1408</v>
      </c>
      <c r="O5" s="23" t="s">
        <v>1346</v>
      </c>
    </row>
    <row r="6" spans="1:15" x14ac:dyDescent="0.25">
      <c r="A6" s="141" t="s">
        <v>119</v>
      </c>
      <c r="B6" s="142">
        <v>202400000005692</v>
      </c>
      <c r="C6" s="141" t="s">
        <v>593</v>
      </c>
      <c r="D6" s="141">
        <v>1</v>
      </c>
      <c r="E6" s="141" t="s">
        <v>596</v>
      </c>
      <c r="F6" s="141" t="s">
        <v>594</v>
      </c>
      <c r="G6" s="143">
        <v>100</v>
      </c>
      <c r="H6" s="143">
        <v>57.14</v>
      </c>
      <c r="I6" s="144">
        <f>IF(G6&gt;0, H6/G6, 0)</f>
        <v>0.57140000000000002</v>
      </c>
      <c r="J6" s="145" t="s">
        <v>8</v>
      </c>
      <c r="K6" s="146">
        <v>4097</v>
      </c>
      <c r="L6" s="141" t="s">
        <v>985</v>
      </c>
      <c r="M6" s="266">
        <v>84095320</v>
      </c>
      <c r="N6" s="266">
        <v>58694014</v>
      </c>
      <c r="O6" s="141" t="s">
        <v>1368</v>
      </c>
    </row>
    <row r="7" spans="1:15" x14ac:dyDescent="0.25">
      <c r="A7" s="141" t="s">
        <v>119</v>
      </c>
      <c r="B7" s="142">
        <v>202400000005692</v>
      </c>
      <c r="C7" s="141" t="s">
        <v>593</v>
      </c>
      <c r="D7" s="141">
        <v>1</v>
      </c>
      <c r="E7" s="141" t="s">
        <v>596</v>
      </c>
      <c r="F7" s="141" t="s">
        <v>595</v>
      </c>
      <c r="G7" s="143">
        <v>100</v>
      </c>
      <c r="H7" s="143">
        <v>71.42</v>
      </c>
      <c r="I7" s="144">
        <f t="shared" ref="I7:I31" si="0">IF(G7&gt;0, H7/G7, 0)</f>
        <v>0.71420000000000006</v>
      </c>
      <c r="J7" s="145" t="s">
        <v>8</v>
      </c>
      <c r="K7" s="146">
        <v>4097</v>
      </c>
      <c r="L7" s="141" t="s">
        <v>986</v>
      </c>
      <c r="M7" s="267"/>
      <c r="N7" s="267"/>
      <c r="O7" s="141" t="s">
        <v>1368</v>
      </c>
    </row>
    <row r="8" spans="1:15" s="153" customFormat="1" x14ac:dyDescent="0.25">
      <c r="A8" s="147" t="s">
        <v>119</v>
      </c>
      <c r="B8" s="148">
        <v>202400000005692</v>
      </c>
      <c r="C8" s="147" t="s">
        <v>593</v>
      </c>
      <c r="D8" s="147">
        <v>2</v>
      </c>
      <c r="E8" s="147" t="s">
        <v>597</v>
      </c>
      <c r="F8" s="147" t="s">
        <v>598</v>
      </c>
      <c r="G8" s="149">
        <v>100</v>
      </c>
      <c r="H8" s="149">
        <v>100</v>
      </c>
      <c r="I8" s="150">
        <f t="shared" si="0"/>
        <v>1</v>
      </c>
      <c r="J8" s="151" t="s">
        <v>8</v>
      </c>
      <c r="K8" s="152">
        <v>8534</v>
      </c>
      <c r="L8" s="147" t="s">
        <v>987</v>
      </c>
      <c r="M8" s="268">
        <v>7542236011</v>
      </c>
      <c r="N8" s="268">
        <v>7328786818</v>
      </c>
      <c r="O8" s="147" t="s">
        <v>1368</v>
      </c>
    </row>
    <row r="9" spans="1:15" s="153" customFormat="1" x14ac:dyDescent="0.25">
      <c r="A9" s="147" t="s">
        <v>119</v>
      </c>
      <c r="B9" s="148">
        <v>202400000005692</v>
      </c>
      <c r="C9" s="147" t="s">
        <v>593</v>
      </c>
      <c r="D9" s="147">
        <v>2</v>
      </c>
      <c r="E9" s="147" t="s">
        <v>597</v>
      </c>
      <c r="F9" s="147" t="s">
        <v>599</v>
      </c>
      <c r="G9" s="149">
        <v>100</v>
      </c>
      <c r="H9" s="149">
        <v>71.430000000000007</v>
      </c>
      <c r="I9" s="150">
        <f t="shared" si="0"/>
        <v>0.71430000000000005</v>
      </c>
      <c r="J9" s="151" t="s">
        <v>8</v>
      </c>
      <c r="K9" s="152">
        <v>8534</v>
      </c>
      <c r="L9" s="147" t="s">
        <v>988</v>
      </c>
      <c r="M9" s="269"/>
      <c r="N9" s="269"/>
      <c r="O9" s="147" t="s">
        <v>1368</v>
      </c>
    </row>
    <row r="10" spans="1:15" x14ac:dyDescent="0.25">
      <c r="A10" s="141" t="s">
        <v>119</v>
      </c>
      <c r="B10" s="142">
        <v>202400000005692</v>
      </c>
      <c r="C10" s="141" t="s">
        <v>593</v>
      </c>
      <c r="D10" s="141">
        <v>3</v>
      </c>
      <c r="E10" s="141" t="s">
        <v>600</v>
      </c>
      <c r="F10" s="141" t="s">
        <v>601</v>
      </c>
      <c r="G10" s="143">
        <v>2</v>
      </c>
      <c r="H10" s="143">
        <v>2</v>
      </c>
      <c r="I10" s="144">
        <f t="shared" si="0"/>
        <v>1</v>
      </c>
      <c r="J10" s="145" t="s">
        <v>8</v>
      </c>
      <c r="K10" s="146">
        <v>679</v>
      </c>
      <c r="L10" s="141" t="s">
        <v>989</v>
      </c>
      <c r="M10" s="266">
        <f>38757819782+1056013283</f>
        <v>39813833065</v>
      </c>
      <c r="N10" s="266">
        <f>388034454+228007542</f>
        <v>616041996</v>
      </c>
      <c r="O10" s="141" t="s">
        <v>1368</v>
      </c>
    </row>
    <row r="11" spans="1:15" x14ac:dyDescent="0.25">
      <c r="A11" s="141" t="s">
        <v>119</v>
      </c>
      <c r="B11" s="142">
        <v>202400000005692</v>
      </c>
      <c r="C11" s="141" t="s">
        <v>593</v>
      </c>
      <c r="D11" s="141">
        <v>3</v>
      </c>
      <c r="E11" s="141" t="s">
        <v>600</v>
      </c>
      <c r="F11" s="141" t="s">
        <v>602</v>
      </c>
      <c r="G11" s="143">
        <v>2</v>
      </c>
      <c r="H11" s="143">
        <v>2</v>
      </c>
      <c r="I11" s="144">
        <f t="shared" si="0"/>
        <v>1</v>
      </c>
      <c r="J11" s="145" t="s">
        <v>8</v>
      </c>
      <c r="K11" s="146">
        <v>1083</v>
      </c>
      <c r="L11" s="141" t="s">
        <v>990</v>
      </c>
      <c r="M11" s="270"/>
      <c r="N11" s="270"/>
      <c r="O11" s="141" t="s">
        <v>1368</v>
      </c>
    </row>
    <row r="12" spans="1:15" x14ac:dyDescent="0.25">
      <c r="A12" s="141" t="s">
        <v>119</v>
      </c>
      <c r="B12" s="142">
        <v>202400000005692</v>
      </c>
      <c r="C12" s="141" t="s">
        <v>593</v>
      </c>
      <c r="D12" s="141">
        <v>3</v>
      </c>
      <c r="E12" s="141" t="s">
        <v>600</v>
      </c>
      <c r="F12" s="141" t="s">
        <v>603</v>
      </c>
      <c r="G12" s="143">
        <v>2</v>
      </c>
      <c r="H12" s="143">
        <v>1.43</v>
      </c>
      <c r="I12" s="144">
        <f t="shared" si="0"/>
        <v>0.71499999999999997</v>
      </c>
      <c r="J12" s="145" t="s">
        <v>8</v>
      </c>
      <c r="K12" s="146">
        <v>0</v>
      </c>
      <c r="L12" s="141" t="s">
        <v>991</v>
      </c>
      <c r="M12" s="267"/>
      <c r="N12" s="267"/>
      <c r="O12" s="141" t="s">
        <v>1368</v>
      </c>
    </row>
    <row r="13" spans="1:15" s="153" customFormat="1" x14ac:dyDescent="0.25">
      <c r="A13" s="147" t="s">
        <v>119</v>
      </c>
      <c r="B13" s="148">
        <v>202400000005692</v>
      </c>
      <c r="C13" s="147" t="s">
        <v>593</v>
      </c>
      <c r="D13" s="147">
        <v>4</v>
      </c>
      <c r="E13" s="147" t="s">
        <v>605</v>
      </c>
      <c r="F13" s="147" t="s">
        <v>606</v>
      </c>
      <c r="G13" s="149">
        <v>1</v>
      </c>
      <c r="H13" s="149">
        <v>0.5</v>
      </c>
      <c r="I13" s="150">
        <f t="shared" si="0"/>
        <v>0.5</v>
      </c>
      <c r="J13" s="151" t="s">
        <v>947</v>
      </c>
      <c r="K13" s="152">
        <v>1200</v>
      </c>
      <c r="L13" s="147" t="s">
        <v>992</v>
      </c>
      <c r="M13" s="154">
        <v>436947855</v>
      </c>
      <c r="N13" s="154">
        <v>436939338</v>
      </c>
      <c r="O13" s="147" t="s">
        <v>1368</v>
      </c>
    </row>
    <row r="14" spans="1:15" x14ac:dyDescent="0.25">
      <c r="A14" s="141" t="s">
        <v>119</v>
      </c>
      <c r="B14" s="142">
        <v>202400000005692</v>
      </c>
      <c r="C14" s="141" t="s">
        <v>593</v>
      </c>
      <c r="D14" s="141">
        <v>6</v>
      </c>
      <c r="E14" s="141" t="s">
        <v>607</v>
      </c>
      <c r="F14" s="141" t="s">
        <v>608</v>
      </c>
      <c r="G14" s="143">
        <v>100</v>
      </c>
      <c r="H14" s="143">
        <v>0</v>
      </c>
      <c r="I14" s="144">
        <f t="shared" si="0"/>
        <v>0</v>
      </c>
      <c r="J14" s="145" t="s">
        <v>10</v>
      </c>
      <c r="K14" s="146">
        <v>0</v>
      </c>
      <c r="L14" s="141" t="s">
        <v>993</v>
      </c>
      <c r="M14" s="155">
        <v>2510000000</v>
      </c>
      <c r="N14" s="155">
        <v>0</v>
      </c>
      <c r="O14" s="141" t="s">
        <v>1368</v>
      </c>
    </row>
    <row r="15" spans="1:15" s="153" customFormat="1" x14ac:dyDescent="0.25">
      <c r="A15" s="147" t="s">
        <v>119</v>
      </c>
      <c r="B15" s="148">
        <v>202400000005692</v>
      </c>
      <c r="C15" s="147" t="s">
        <v>593</v>
      </c>
      <c r="D15" s="147">
        <v>7</v>
      </c>
      <c r="E15" s="147" t="s">
        <v>609</v>
      </c>
      <c r="F15" s="147" t="s">
        <v>610</v>
      </c>
      <c r="G15" s="149">
        <v>3</v>
      </c>
      <c r="H15" s="149">
        <v>1.59</v>
      </c>
      <c r="I15" s="150">
        <f t="shared" si="0"/>
        <v>0.53</v>
      </c>
      <c r="J15" s="151" t="s">
        <v>8</v>
      </c>
      <c r="K15" s="152">
        <v>8902</v>
      </c>
      <c r="L15" s="147" t="s">
        <v>994</v>
      </c>
      <c r="M15" s="154">
        <v>69300000</v>
      </c>
      <c r="N15" s="154">
        <v>44940000</v>
      </c>
      <c r="O15" s="147" t="s">
        <v>1368</v>
      </c>
    </row>
    <row r="16" spans="1:15" x14ac:dyDescent="0.25">
      <c r="A16" s="141" t="s">
        <v>119</v>
      </c>
      <c r="B16" s="142">
        <v>202400000005692</v>
      </c>
      <c r="C16" s="141" t="s">
        <v>593</v>
      </c>
      <c r="D16" s="141">
        <v>8</v>
      </c>
      <c r="E16" s="141" t="s">
        <v>611</v>
      </c>
      <c r="F16" s="141" t="s">
        <v>612</v>
      </c>
      <c r="G16" s="143">
        <v>11</v>
      </c>
      <c r="H16" s="143">
        <v>4.95</v>
      </c>
      <c r="I16" s="144">
        <f t="shared" si="0"/>
        <v>0.45</v>
      </c>
      <c r="J16" s="145" t="s">
        <v>8</v>
      </c>
      <c r="K16" s="146">
        <f>8922+112+129+71</f>
        <v>9234</v>
      </c>
      <c r="L16" s="141" t="s">
        <v>995</v>
      </c>
      <c r="M16" s="266">
        <v>687095695</v>
      </c>
      <c r="N16" s="266">
        <v>333682846</v>
      </c>
      <c r="O16" s="141" t="s">
        <v>1368</v>
      </c>
    </row>
    <row r="17" spans="1:15" x14ac:dyDescent="0.25">
      <c r="A17" s="141" t="s">
        <v>119</v>
      </c>
      <c r="B17" s="142">
        <v>202400000005692</v>
      </c>
      <c r="C17" s="141" t="s">
        <v>593</v>
      </c>
      <c r="D17" s="141">
        <v>8</v>
      </c>
      <c r="E17" s="141" t="s">
        <v>611</v>
      </c>
      <c r="F17" s="141" t="s">
        <v>613</v>
      </c>
      <c r="G17" s="143">
        <v>11</v>
      </c>
      <c r="H17" s="143">
        <v>11</v>
      </c>
      <c r="I17" s="144">
        <f t="shared" si="0"/>
        <v>1</v>
      </c>
      <c r="J17" s="145" t="s">
        <v>8</v>
      </c>
      <c r="K17" s="146">
        <v>5067</v>
      </c>
      <c r="L17" s="141" t="s">
        <v>996</v>
      </c>
      <c r="M17" s="267"/>
      <c r="N17" s="267"/>
      <c r="O17" s="141" t="s">
        <v>1368</v>
      </c>
    </row>
    <row r="18" spans="1:15" s="153" customFormat="1" x14ac:dyDescent="0.25">
      <c r="A18" s="147" t="s">
        <v>119</v>
      </c>
      <c r="B18" s="148">
        <v>202400000005692</v>
      </c>
      <c r="C18" s="147" t="s">
        <v>593</v>
      </c>
      <c r="D18" s="147">
        <v>9</v>
      </c>
      <c r="E18" s="147" t="s">
        <v>614</v>
      </c>
      <c r="F18" s="147" t="s">
        <v>615</v>
      </c>
      <c r="G18" s="149">
        <v>3</v>
      </c>
      <c r="H18" s="149">
        <v>3</v>
      </c>
      <c r="I18" s="150">
        <f t="shared" si="0"/>
        <v>1</v>
      </c>
      <c r="J18" s="151" t="s">
        <v>8</v>
      </c>
      <c r="K18" s="152">
        <v>15530</v>
      </c>
      <c r="L18" s="147" t="s">
        <v>997</v>
      </c>
      <c r="M18" s="268">
        <v>3473347042</v>
      </c>
      <c r="N18" s="268">
        <v>2164487666</v>
      </c>
      <c r="O18" s="147" t="s">
        <v>1368</v>
      </c>
    </row>
    <row r="19" spans="1:15" s="153" customFormat="1" x14ac:dyDescent="0.25">
      <c r="A19" s="147" t="s">
        <v>119</v>
      </c>
      <c r="B19" s="148">
        <v>202400000005692</v>
      </c>
      <c r="C19" s="147" t="s">
        <v>593</v>
      </c>
      <c r="D19" s="147">
        <v>9</v>
      </c>
      <c r="E19" s="147" t="s">
        <v>614</v>
      </c>
      <c r="F19" s="147" t="s">
        <v>616</v>
      </c>
      <c r="G19" s="149">
        <v>3</v>
      </c>
      <c r="H19" s="149">
        <v>0</v>
      </c>
      <c r="I19" s="150">
        <f t="shared" si="0"/>
        <v>0</v>
      </c>
      <c r="J19" s="151" t="s">
        <v>10</v>
      </c>
      <c r="K19" s="152">
        <v>0</v>
      </c>
      <c r="L19" s="147" t="s">
        <v>998</v>
      </c>
      <c r="M19" s="271"/>
      <c r="N19" s="271"/>
      <c r="O19" s="147" t="s">
        <v>1368</v>
      </c>
    </row>
    <row r="20" spans="1:15" s="153" customFormat="1" x14ac:dyDescent="0.25">
      <c r="A20" s="147" t="s">
        <v>119</v>
      </c>
      <c r="B20" s="148">
        <v>202400000005692</v>
      </c>
      <c r="C20" s="147" t="s">
        <v>593</v>
      </c>
      <c r="D20" s="147">
        <v>9</v>
      </c>
      <c r="E20" s="147" t="s">
        <v>614</v>
      </c>
      <c r="F20" s="147" t="s">
        <v>617</v>
      </c>
      <c r="G20" s="149">
        <v>3</v>
      </c>
      <c r="H20" s="149">
        <v>3</v>
      </c>
      <c r="I20" s="150">
        <f t="shared" si="0"/>
        <v>1</v>
      </c>
      <c r="J20" s="151" t="s">
        <v>7</v>
      </c>
      <c r="K20" s="152">
        <v>0</v>
      </c>
      <c r="L20" s="147" t="s">
        <v>999</v>
      </c>
      <c r="M20" s="271"/>
      <c r="N20" s="271"/>
      <c r="O20" s="147" t="s">
        <v>1368</v>
      </c>
    </row>
    <row r="21" spans="1:15" s="153" customFormat="1" x14ac:dyDescent="0.25">
      <c r="A21" s="147" t="s">
        <v>119</v>
      </c>
      <c r="B21" s="148">
        <v>202400000005692</v>
      </c>
      <c r="C21" s="147" t="s">
        <v>593</v>
      </c>
      <c r="D21" s="147">
        <v>9</v>
      </c>
      <c r="E21" s="147" t="s">
        <v>614</v>
      </c>
      <c r="F21" s="147" t="s">
        <v>618</v>
      </c>
      <c r="G21" s="149">
        <v>3</v>
      </c>
      <c r="H21" s="149">
        <v>0</v>
      </c>
      <c r="I21" s="150">
        <f t="shared" si="0"/>
        <v>0</v>
      </c>
      <c r="J21" s="151" t="s">
        <v>10</v>
      </c>
      <c r="K21" s="152">
        <v>0</v>
      </c>
      <c r="L21" s="147" t="s">
        <v>998</v>
      </c>
      <c r="M21" s="269"/>
      <c r="N21" s="269"/>
      <c r="O21" s="147" t="s">
        <v>1368</v>
      </c>
    </row>
    <row r="22" spans="1:15" x14ac:dyDescent="0.25">
      <c r="A22" s="141" t="s">
        <v>119</v>
      </c>
      <c r="B22" s="142">
        <v>202400000005692</v>
      </c>
      <c r="C22" s="141" t="s">
        <v>593</v>
      </c>
      <c r="D22" s="141">
        <v>10</v>
      </c>
      <c r="E22" s="141" t="s">
        <v>619</v>
      </c>
      <c r="F22" s="141" t="s">
        <v>622</v>
      </c>
      <c r="G22" s="143">
        <v>3</v>
      </c>
      <c r="H22" s="143">
        <v>0.59</v>
      </c>
      <c r="I22" s="144">
        <f t="shared" si="0"/>
        <v>0.19666666666666666</v>
      </c>
      <c r="J22" s="145" t="s">
        <v>8</v>
      </c>
      <c r="K22" s="146">
        <v>8902</v>
      </c>
      <c r="L22" s="141" t="s">
        <v>1000</v>
      </c>
      <c r="M22" s="266">
        <v>3753554824</v>
      </c>
      <c r="N22" s="266">
        <v>630560895</v>
      </c>
      <c r="O22" s="141" t="s">
        <v>1368</v>
      </c>
    </row>
    <row r="23" spans="1:15" x14ac:dyDescent="0.25">
      <c r="A23" s="141" t="s">
        <v>119</v>
      </c>
      <c r="B23" s="142">
        <v>202400000005692</v>
      </c>
      <c r="C23" s="141" t="s">
        <v>593</v>
      </c>
      <c r="D23" s="141">
        <v>10</v>
      </c>
      <c r="E23" s="141" t="s">
        <v>620</v>
      </c>
      <c r="F23" s="141" t="s">
        <v>620</v>
      </c>
      <c r="G23" s="143">
        <v>3</v>
      </c>
      <c r="H23" s="143">
        <v>0</v>
      </c>
      <c r="I23" s="144">
        <f t="shared" si="0"/>
        <v>0</v>
      </c>
      <c r="J23" s="145" t="s">
        <v>10</v>
      </c>
      <c r="K23" s="146">
        <v>0</v>
      </c>
      <c r="L23" s="141" t="s">
        <v>998</v>
      </c>
      <c r="M23" s="270"/>
      <c r="N23" s="270"/>
      <c r="O23" s="141" t="s">
        <v>1368</v>
      </c>
    </row>
    <row r="24" spans="1:15" x14ac:dyDescent="0.25">
      <c r="A24" s="141" t="s">
        <v>119</v>
      </c>
      <c r="B24" s="142">
        <v>202400000005692</v>
      </c>
      <c r="C24" s="141" t="s">
        <v>593</v>
      </c>
      <c r="D24" s="141">
        <v>10</v>
      </c>
      <c r="E24" s="141" t="s">
        <v>621</v>
      </c>
      <c r="F24" s="141" t="s">
        <v>621</v>
      </c>
      <c r="G24" s="143">
        <v>3</v>
      </c>
      <c r="H24" s="143">
        <v>1.5</v>
      </c>
      <c r="I24" s="144">
        <f t="shared" si="0"/>
        <v>0.5</v>
      </c>
      <c r="J24" s="145" t="s">
        <v>8</v>
      </c>
      <c r="K24" s="146">
        <v>8902</v>
      </c>
      <c r="L24" s="141" t="s">
        <v>1001</v>
      </c>
      <c r="M24" s="267"/>
      <c r="N24" s="267"/>
      <c r="O24" s="141" t="s">
        <v>1368</v>
      </c>
    </row>
    <row r="25" spans="1:15" s="153" customFormat="1" x14ac:dyDescent="0.25">
      <c r="A25" s="147" t="s">
        <v>119</v>
      </c>
      <c r="B25" s="148">
        <v>202400000005715</v>
      </c>
      <c r="C25" s="147" t="s">
        <v>623</v>
      </c>
      <c r="D25" s="147">
        <v>11</v>
      </c>
      <c r="E25" s="147" t="s">
        <v>624</v>
      </c>
      <c r="F25" s="147" t="s">
        <v>625</v>
      </c>
      <c r="G25" s="149">
        <v>759</v>
      </c>
      <c r="H25" s="149">
        <v>178</v>
      </c>
      <c r="I25" s="150">
        <f t="shared" si="0"/>
        <v>0.23451910408432147</v>
      </c>
      <c r="J25" s="151" t="s">
        <v>8</v>
      </c>
      <c r="K25" s="152">
        <v>759</v>
      </c>
      <c r="L25" s="147" t="s">
        <v>1002</v>
      </c>
      <c r="M25" s="268">
        <v>6439264211.8400002</v>
      </c>
      <c r="N25" s="268">
        <v>2115933505</v>
      </c>
      <c r="O25" s="147" t="s">
        <v>1368</v>
      </c>
    </row>
    <row r="26" spans="1:15" s="153" customFormat="1" x14ac:dyDescent="0.25">
      <c r="A26" s="147" t="s">
        <v>119</v>
      </c>
      <c r="B26" s="148">
        <v>202400000005715</v>
      </c>
      <c r="C26" s="147" t="s">
        <v>623</v>
      </c>
      <c r="D26" s="147">
        <v>11</v>
      </c>
      <c r="E26" s="147" t="s">
        <v>624</v>
      </c>
      <c r="F26" s="147" t="s">
        <v>626</v>
      </c>
      <c r="G26" s="149">
        <v>0</v>
      </c>
      <c r="H26" s="149">
        <v>0</v>
      </c>
      <c r="I26" s="150">
        <f t="shared" si="0"/>
        <v>0</v>
      </c>
      <c r="J26" s="151" t="s">
        <v>10</v>
      </c>
      <c r="K26" s="152">
        <v>0</v>
      </c>
      <c r="L26" s="147" t="s">
        <v>1003</v>
      </c>
      <c r="M26" s="271"/>
      <c r="N26" s="271"/>
      <c r="O26" s="147" t="s">
        <v>1368</v>
      </c>
    </row>
    <row r="27" spans="1:15" s="153" customFormat="1" x14ac:dyDescent="0.25">
      <c r="A27" s="147" t="s">
        <v>119</v>
      </c>
      <c r="B27" s="148">
        <v>202400000005715</v>
      </c>
      <c r="C27" s="147" t="s">
        <v>623</v>
      </c>
      <c r="D27" s="147">
        <v>11</v>
      </c>
      <c r="E27" s="147" t="s">
        <v>624</v>
      </c>
      <c r="F27" s="147" t="s">
        <v>627</v>
      </c>
      <c r="G27" s="149">
        <v>0</v>
      </c>
      <c r="H27" s="149">
        <v>0</v>
      </c>
      <c r="I27" s="150">
        <f t="shared" si="0"/>
        <v>0</v>
      </c>
      <c r="J27" s="151" t="s">
        <v>10</v>
      </c>
      <c r="K27" s="152">
        <v>0</v>
      </c>
      <c r="L27" s="147" t="s">
        <v>1004</v>
      </c>
      <c r="M27" s="269"/>
      <c r="N27" s="269"/>
      <c r="O27" s="147" t="s">
        <v>1368</v>
      </c>
    </row>
    <row r="28" spans="1:15" x14ac:dyDescent="0.25">
      <c r="A28" s="141" t="s">
        <v>119</v>
      </c>
      <c r="B28" s="142">
        <v>202400000005715</v>
      </c>
      <c r="C28" s="141" t="s">
        <v>623</v>
      </c>
      <c r="D28" s="141">
        <v>12</v>
      </c>
      <c r="E28" s="141" t="s">
        <v>628</v>
      </c>
      <c r="F28" s="141" t="s">
        <v>629</v>
      </c>
      <c r="G28" s="143">
        <v>3</v>
      </c>
      <c r="H28" s="143">
        <v>2.13</v>
      </c>
      <c r="I28" s="144">
        <f t="shared" si="0"/>
        <v>0.71</v>
      </c>
      <c r="J28" s="145" t="s">
        <v>8</v>
      </c>
      <c r="K28" s="146">
        <v>0</v>
      </c>
      <c r="L28" s="141" t="s">
        <v>1005</v>
      </c>
      <c r="M28" s="266">
        <v>290357798</v>
      </c>
      <c r="N28" s="266">
        <v>114697261</v>
      </c>
      <c r="O28" s="141" t="s">
        <v>1368</v>
      </c>
    </row>
    <row r="29" spans="1:15" x14ac:dyDescent="0.25">
      <c r="A29" s="141" t="s">
        <v>119</v>
      </c>
      <c r="B29" s="142">
        <v>202400000005715</v>
      </c>
      <c r="C29" s="141" t="s">
        <v>623</v>
      </c>
      <c r="D29" s="141">
        <v>12</v>
      </c>
      <c r="E29" s="141" t="s">
        <v>628</v>
      </c>
      <c r="F29" s="141" t="s">
        <v>604</v>
      </c>
      <c r="G29" s="143">
        <v>1</v>
      </c>
      <c r="H29" s="143">
        <v>0</v>
      </c>
      <c r="I29" s="144">
        <f t="shared" si="0"/>
        <v>0</v>
      </c>
      <c r="J29" s="145" t="s">
        <v>947</v>
      </c>
      <c r="K29" s="146">
        <v>0</v>
      </c>
      <c r="L29" s="141" t="s">
        <v>1006</v>
      </c>
      <c r="M29" s="267"/>
      <c r="N29" s="267"/>
      <c r="O29" s="141" t="s">
        <v>1368</v>
      </c>
    </row>
    <row r="30" spans="1:15" s="153" customFormat="1" x14ac:dyDescent="0.25">
      <c r="A30" s="147" t="s">
        <v>119</v>
      </c>
      <c r="B30" s="148">
        <v>202400000005715</v>
      </c>
      <c r="C30" s="147" t="s">
        <v>623</v>
      </c>
      <c r="D30" s="147">
        <v>13</v>
      </c>
      <c r="E30" s="147" t="s">
        <v>630</v>
      </c>
      <c r="F30" s="147" t="s">
        <v>631</v>
      </c>
      <c r="G30" s="149">
        <v>1</v>
      </c>
      <c r="H30" s="149">
        <v>0.71</v>
      </c>
      <c r="I30" s="150">
        <f t="shared" si="0"/>
        <v>0.71</v>
      </c>
      <c r="J30" s="151" t="s">
        <v>8</v>
      </c>
      <c r="K30" s="152">
        <v>0</v>
      </c>
      <c r="L30" s="147" t="s">
        <v>1007</v>
      </c>
      <c r="M30" s="268">
        <v>59523688</v>
      </c>
      <c r="N30" s="268">
        <v>52430000</v>
      </c>
      <c r="O30" s="147" t="s">
        <v>1368</v>
      </c>
    </row>
    <row r="31" spans="1:15" s="153" customFormat="1" x14ac:dyDescent="0.25">
      <c r="A31" s="147" t="s">
        <v>119</v>
      </c>
      <c r="B31" s="148">
        <v>202400000005715</v>
      </c>
      <c r="C31" s="147" t="s">
        <v>623</v>
      </c>
      <c r="D31" s="147">
        <v>13</v>
      </c>
      <c r="E31" s="147" t="s">
        <v>630</v>
      </c>
      <c r="F31" s="147" t="s">
        <v>604</v>
      </c>
      <c r="G31" s="149">
        <v>1</v>
      </c>
      <c r="H31" s="149">
        <v>1</v>
      </c>
      <c r="I31" s="150">
        <f t="shared" si="0"/>
        <v>1</v>
      </c>
      <c r="J31" s="151" t="s">
        <v>8</v>
      </c>
      <c r="K31" s="152">
        <v>0</v>
      </c>
      <c r="L31" s="147" t="s">
        <v>1008</v>
      </c>
      <c r="M31" s="269"/>
      <c r="N31" s="269"/>
      <c r="O31" s="147" t="s">
        <v>1368</v>
      </c>
    </row>
  </sheetData>
  <mergeCells count="19">
    <mergeCell ref="M30:M31"/>
    <mergeCell ref="N30:N31"/>
    <mergeCell ref="M22:M24"/>
    <mergeCell ref="N22:N24"/>
    <mergeCell ref="M25:M27"/>
    <mergeCell ref="N25:N27"/>
    <mergeCell ref="M28:M29"/>
    <mergeCell ref="N28:N29"/>
    <mergeCell ref="M10:M12"/>
    <mergeCell ref="N10:N12"/>
    <mergeCell ref="M16:M17"/>
    <mergeCell ref="N16:N17"/>
    <mergeCell ref="M18:M21"/>
    <mergeCell ref="N18:N21"/>
    <mergeCell ref="A2:H2"/>
    <mergeCell ref="M6:M7"/>
    <mergeCell ref="N6:N7"/>
    <mergeCell ref="M8:M9"/>
    <mergeCell ref="N8:N9"/>
  </mergeCells>
  <dataValidations count="1">
    <dataValidation type="list" allowBlank="1" sqref="J6:K31" xr:uid="{B3A0B186-902D-49E9-A6A9-ADF63A3D2CFE}">
      <formula1>"No Iniciado,Iniciado,En Proceso,Retrasado,Completado"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97E82-B674-460B-AD64-A66B8DE78A00}">
  <dimension ref="A1:R138"/>
  <sheetViews>
    <sheetView topLeftCell="A103" zoomScale="84" zoomScaleNormal="84" workbookViewId="0">
      <selection activeCell="P143" sqref="P143"/>
    </sheetView>
  </sheetViews>
  <sheetFormatPr baseColWidth="10" defaultColWidth="9.140625" defaultRowHeight="15" x14ac:dyDescent="0.25"/>
  <cols>
    <col min="1" max="1" width="25" style="36" customWidth="1"/>
    <col min="2" max="2" width="19.7109375" style="36" customWidth="1"/>
    <col min="3" max="3" width="22" style="36" customWidth="1"/>
    <col min="4" max="4" width="12.28515625" style="36" customWidth="1"/>
    <col min="5" max="5" width="25" style="36" customWidth="1"/>
    <col min="6" max="6" width="50" style="36" customWidth="1"/>
    <col min="7" max="8" width="14" style="36" customWidth="1"/>
    <col min="9" max="9" width="12" style="36" customWidth="1"/>
    <col min="10" max="11" width="15" style="36" customWidth="1"/>
    <col min="12" max="12" width="33.140625" style="36" customWidth="1"/>
    <col min="13" max="14" width="19.7109375" style="36" hidden="1" customWidth="1"/>
    <col min="15" max="15" width="9.28515625" style="36" hidden="1" customWidth="1"/>
    <col min="16" max="17" width="21.140625" style="36" customWidth="1"/>
    <col min="18" max="18" width="18.140625" style="36" customWidth="1"/>
    <col min="19" max="16384" width="9.140625" style="36"/>
  </cols>
  <sheetData>
    <row r="1" spans="1:18" ht="25.5" x14ac:dyDescent="0.25">
      <c r="A1" s="78" t="s">
        <v>1349</v>
      </c>
      <c r="B1" s="78"/>
      <c r="C1" s="78"/>
      <c r="D1" s="78"/>
    </row>
    <row r="2" spans="1:18" ht="35.25" customHeight="1" x14ac:dyDescent="0.25">
      <c r="A2" s="274" t="s">
        <v>21</v>
      </c>
      <c r="B2" s="274"/>
      <c r="C2" s="274"/>
      <c r="D2" s="274"/>
      <c r="E2" s="274"/>
      <c r="F2" s="274"/>
      <c r="G2" s="274"/>
      <c r="H2" s="274"/>
    </row>
    <row r="3" spans="1:18" x14ac:dyDescent="0.25">
      <c r="A3" s="36" t="s">
        <v>471</v>
      </c>
    </row>
    <row r="5" spans="1:18" ht="32.1" customHeight="1" x14ac:dyDescent="0.25">
      <c r="A5" s="2" t="s">
        <v>0</v>
      </c>
      <c r="B5" s="2" t="s">
        <v>23</v>
      </c>
      <c r="C5" s="2" t="s">
        <v>22</v>
      </c>
      <c r="D5" s="2" t="s">
        <v>25</v>
      </c>
      <c r="E5" s="2" t="s">
        <v>2</v>
      </c>
      <c r="F5" s="2" t="s">
        <v>3</v>
      </c>
      <c r="G5" s="2" t="s">
        <v>1409</v>
      </c>
      <c r="H5" s="2" t="s">
        <v>4</v>
      </c>
      <c r="I5" s="2" t="s">
        <v>5</v>
      </c>
      <c r="J5" s="2" t="s">
        <v>6</v>
      </c>
      <c r="K5" s="2" t="s">
        <v>929</v>
      </c>
      <c r="L5" s="2" t="s">
        <v>19</v>
      </c>
      <c r="M5" s="2" t="s">
        <v>1224</v>
      </c>
      <c r="N5" s="2" t="s">
        <v>1225</v>
      </c>
      <c r="O5" s="2" t="s">
        <v>1226</v>
      </c>
      <c r="P5" s="23" t="s">
        <v>1407</v>
      </c>
      <c r="Q5" s="23" t="s">
        <v>1408</v>
      </c>
      <c r="R5" s="2" t="s">
        <v>1369</v>
      </c>
    </row>
    <row r="6" spans="1:18" s="29" customFormat="1" x14ac:dyDescent="0.25">
      <c r="A6" s="81" t="s">
        <v>119</v>
      </c>
      <c r="B6" s="165">
        <v>202400000006494</v>
      </c>
      <c r="C6" s="81" t="s">
        <v>472</v>
      </c>
      <c r="D6" s="81">
        <v>57</v>
      </c>
      <c r="E6" s="81" t="s">
        <v>473</v>
      </c>
      <c r="F6" s="81" t="s">
        <v>474</v>
      </c>
      <c r="G6" s="166">
        <v>1</v>
      </c>
      <c r="H6" s="166">
        <v>1</v>
      </c>
      <c r="I6" s="167">
        <f>IF(G6&gt;0, H6/G6, 0)</f>
        <v>1</v>
      </c>
      <c r="J6" s="168" t="s">
        <v>7</v>
      </c>
      <c r="K6" s="168">
        <v>524</v>
      </c>
      <c r="L6" s="81" t="s">
        <v>1143</v>
      </c>
      <c r="M6" s="206">
        <v>1968330857</v>
      </c>
      <c r="N6" s="206">
        <v>1633773530</v>
      </c>
      <c r="O6" s="207">
        <f>+N6*100/M6</f>
        <v>83.002993332639704</v>
      </c>
      <c r="P6" s="273">
        <v>1968330857</v>
      </c>
      <c r="Q6" s="273">
        <v>1633773530</v>
      </c>
      <c r="R6" s="29" t="s">
        <v>1370</v>
      </c>
    </row>
    <row r="7" spans="1:18" s="29" customFormat="1" x14ac:dyDescent="0.25">
      <c r="A7" s="170" t="s">
        <v>119</v>
      </c>
      <c r="B7" s="171">
        <v>202400000006494</v>
      </c>
      <c r="C7" s="170" t="s">
        <v>472</v>
      </c>
      <c r="D7" s="170">
        <v>57</v>
      </c>
      <c r="E7" s="170" t="s">
        <v>473</v>
      </c>
      <c r="F7" s="170" t="s">
        <v>475</v>
      </c>
      <c r="G7" s="86">
        <v>1</v>
      </c>
      <c r="H7" s="86">
        <v>1</v>
      </c>
      <c r="I7" s="84">
        <f t="shared" ref="I7:I66" si="0">IF(G7&gt;0, H7/G7, 0)</f>
        <v>1</v>
      </c>
      <c r="J7" s="172" t="s">
        <v>7</v>
      </c>
      <c r="K7" s="172">
        <v>100</v>
      </c>
      <c r="L7" s="170" t="s">
        <v>1144</v>
      </c>
      <c r="M7" s="206">
        <v>0</v>
      </c>
      <c r="N7" s="206">
        <v>0</v>
      </c>
      <c r="O7" s="207"/>
      <c r="P7" s="273"/>
      <c r="Q7" s="273"/>
      <c r="R7" s="29" t="s">
        <v>1370</v>
      </c>
    </row>
    <row r="8" spans="1:18" s="29" customFormat="1" x14ac:dyDescent="0.25">
      <c r="A8" s="81" t="s">
        <v>119</v>
      </c>
      <c r="B8" s="165">
        <v>202400000006494</v>
      </c>
      <c r="C8" s="81" t="s">
        <v>472</v>
      </c>
      <c r="D8" s="81">
        <v>57</v>
      </c>
      <c r="E8" s="81" t="s">
        <v>473</v>
      </c>
      <c r="F8" s="81" t="s">
        <v>476</v>
      </c>
      <c r="G8" s="166">
        <v>1</v>
      </c>
      <c r="H8" s="166">
        <v>1</v>
      </c>
      <c r="I8" s="167">
        <f t="shared" si="0"/>
        <v>1</v>
      </c>
      <c r="J8" s="168" t="s">
        <v>7</v>
      </c>
      <c r="K8" s="168">
        <v>100</v>
      </c>
      <c r="L8" s="81" t="s">
        <v>1145</v>
      </c>
      <c r="M8" s="206">
        <v>0</v>
      </c>
      <c r="N8" s="206">
        <v>0</v>
      </c>
      <c r="O8" s="207"/>
      <c r="P8" s="273"/>
      <c r="Q8" s="273"/>
      <c r="R8" s="29" t="s">
        <v>1370</v>
      </c>
    </row>
    <row r="9" spans="1:18" s="29" customFormat="1" x14ac:dyDescent="0.25">
      <c r="A9" s="170" t="s">
        <v>119</v>
      </c>
      <c r="B9" s="171">
        <v>202400000006494</v>
      </c>
      <c r="C9" s="170" t="s">
        <v>472</v>
      </c>
      <c r="D9" s="170">
        <v>57</v>
      </c>
      <c r="E9" s="170" t="s">
        <v>473</v>
      </c>
      <c r="F9" s="170" t="s">
        <v>347</v>
      </c>
      <c r="G9" s="86">
        <v>1</v>
      </c>
      <c r="H9" s="86">
        <v>0</v>
      </c>
      <c r="I9" s="84">
        <f t="shared" si="0"/>
        <v>0</v>
      </c>
      <c r="J9" s="172" t="s">
        <v>8</v>
      </c>
      <c r="K9" s="172">
        <v>0</v>
      </c>
      <c r="L9" s="170" t="s">
        <v>1146</v>
      </c>
      <c r="M9" s="206">
        <v>0</v>
      </c>
      <c r="N9" s="206">
        <v>0</v>
      </c>
      <c r="O9" s="207"/>
      <c r="P9" s="273"/>
      <c r="Q9" s="273"/>
      <c r="R9" s="29" t="s">
        <v>1370</v>
      </c>
    </row>
    <row r="10" spans="1:18" s="29" customFormat="1" x14ac:dyDescent="0.25">
      <c r="A10" s="81" t="s">
        <v>119</v>
      </c>
      <c r="B10" s="165">
        <v>202400000006494</v>
      </c>
      <c r="C10" s="81" t="s">
        <v>472</v>
      </c>
      <c r="D10" s="81">
        <v>57</v>
      </c>
      <c r="E10" s="81" t="s">
        <v>473</v>
      </c>
      <c r="F10" s="81" t="s">
        <v>477</v>
      </c>
      <c r="G10" s="166">
        <v>1</v>
      </c>
      <c r="H10" s="166">
        <v>0</v>
      </c>
      <c r="I10" s="167">
        <f t="shared" si="0"/>
        <v>0</v>
      </c>
      <c r="J10" s="168" t="s">
        <v>8</v>
      </c>
      <c r="K10" s="168">
        <v>0</v>
      </c>
      <c r="L10" s="81" t="s">
        <v>1147</v>
      </c>
      <c r="M10" s="206">
        <v>0</v>
      </c>
      <c r="N10" s="206">
        <v>0</v>
      </c>
      <c r="O10" s="207"/>
      <c r="P10" s="273"/>
      <c r="Q10" s="273"/>
      <c r="R10" s="29" t="s">
        <v>1370</v>
      </c>
    </row>
    <row r="11" spans="1:18" s="29" customFormat="1" x14ac:dyDescent="0.25">
      <c r="A11" s="170" t="s">
        <v>119</v>
      </c>
      <c r="B11" s="171">
        <v>202400000006494</v>
      </c>
      <c r="C11" s="170" t="s">
        <v>472</v>
      </c>
      <c r="D11" s="170">
        <v>57</v>
      </c>
      <c r="E11" s="170" t="s">
        <v>473</v>
      </c>
      <c r="F11" s="170" t="s">
        <v>478</v>
      </c>
      <c r="G11" s="86">
        <v>1</v>
      </c>
      <c r="H11" s="86">
        <v>0</v>
      </c>
      <c r="I11" s="84">
        <f t="shared" si="0"/>
        <v>0</v>
      </c>
      <c r="J11" s="172" t="s">
        <v>8</v>
      </c>
      <c r="K11" s="172">
        <v>0</v>
      </c>
      <c r="L11" s="170" t="s">
        <v>1148</v>
      </c>
      <c r="M11" s="206">
        <v>0</v>
      </c>
      <c r="N11" s="206">
        <v>0</v>
      </c>
      <c r="O11" s="207"/>
      <c r="P11" s="273"/>
      <c r="Q11" s="273"/>
      <c r="R11" s="29" t="s">
        <v>1370</v>
      </c>
    </row>
    <row r="12" spans="1:18" s="29" customFormat="1" x14ac:dyDescent="0.25">
      <c r="A12" s="170" t="s">
        <v>119</v>
      </c>
      <c r="B12" s="171">
        <v>202400000006494</v>
      </c>
      <c r="C12" s="170" t="s">
        <v>472</v>
      </c>
      <c r="D12" s="170">
        <v>57</v>
      </c>
      <c r="E12" s="170" t="s">
        <v>473</v>
      </c>
      <c r="F12" s="170" t="s">
        <v>479</v>
      </c>
      <c r="G12" s="86">
        <v>1</v>
      </c>
      <c r="H12" s="86">
        <v>0</v>
      </c>
      <c r="I12" s="84">
        <f t="shared" si="0"/>
        <v>0</v>
      </c>
      <c r="J12" s="172" t="s">
        <v>8</v>
      </c>
      <c r="K12" s="172">
        <v>0</v>
      </c>
      <c r="L12" s="170" t="s">
        <v>1149</v>
      </c>
      <c r="M12" s="206">
        <v>0</v>
      </c>
      <c r="N12" s="206">
        <v>0</v>
      </c>
      <c r="O12" s="207"/>
      <c r="P12" s="273"/>
      <c r="Q12" s="273"/>
      <c r="R12" s="29" t="s">
        <v>1370</v>
      </c>
    </row>
    <row r="13" spans="1:18" s="29" customFormat="1" x14ac:dyDescent="0.25">
      <c r="A13" s="81" t="s">
        <v>119</v>
      </c>
      <c r="B13" s="165">
        <v>202400000006494</v>
      </c>
      <c r="C13" s="81" t="s">
        <v>472</v>
      </c>
      <c r="D13" s="81">
        <v>57</v>
      </c>
      <c r="E13" s="81" t="s">
        <v>473</v>
      </c>
      <c r="F13" s="81" t="s">
        <v>480</v>
      </c>
      <c r="G13" s="166">
        <v>1</v>
      </c>
      <c r="H13" s="166">
        <v>0.7</v>
      </c>
      <c r="I13" s="167">
        <f t="shared" si="0"/>
        <v>0.7</v>
      </c>
      <c r="J13" s="168" t="s">
        <v>947</v>
      </c>
      <c r="K13" s="168">
        <v>15000</v>
      </c>
      <c r="L13" s="81" t="s">
        <v>1150</v>
      </c>
      <c r="M13" s="206">
        <v>0</v>
      </c>
      <c r="N13" s="206">
        <v>0</v>
      </c>
      <c r="O13" s="207"/>
      <c r="P13" s="273"/>
      <c r="Q13" s="273"/>
      <c r="R13" s="29" t="s">
        <v>1370</v>
      </c>
    </row>
    <row r="14" spans="1:18" s="29" customFormat="1" x14ac:dyDescent="0.25">
      <c r="A14" s="170" t="s">
        <v>119</v>
      </c>
      <c r="B14" s="171">
        <v>202400000006494</v>
      </c>
      <c r="C14" s="170" t="s">
        <v>472</v>
      </c>
      <c r="D14" s="170">
        <v>57</v>
      </c>
      <c r="E14" s="170" t="s">
        <v>473</v>
      </c>
      <c r="F14" s="170" t="s">
        <v>481</v>
      </c>
      <c r="G14" s="86">
        <v>1</v>
      </c>
      <c r="H14" s="86">
        <v>0</v>
      </c>
      <c r="I14" s="84">
        <f t="shared" si="0"/>
        <v>0</v>
      </c>
      <c r="J14" s="172" t="s">
        <v>8</v>
      </c>
      <c r="K14" s="172">
        <v>0</v>
      </c>
      <c r="L14" s="170" t="s">
        <v>1151</v>
      </c>
      <c r="M14" s="206">
        <v>0</v>
      </c>
      <c r="N14" s="206">
        <v>0</v>
      </c>
      <c r="O14" s="207"/>
      <c r="P14" s="273"/>
      <c r="Q14" s="273"/>
      <c r="R14" s="29" t="s">
        <v>1370</v>
      </c>
    </row>
    <row r="15" spans="1:18" x14ac:dyDescent="0.25">
      <c r="A15" s="173" t="s">
        <v>119</v>
      </c>
      <c r="B15" s="174">
        <v>202400000006494</v>
      </c>
      <c r="C15" s="173" t="s">
        <v>472</v>
      </c>
      <c r="D15" s="173">
        <v>58</v>
      </c>
      <c r="E15" s="173" t="s">
        <v>482</v>
      </c>
      <c r="F15" s="173" t="s">
        <v>483</v>
      </c>
      <c r="G15" s="175">
        <v>1</v>
      </c>
      <c r="H15" s="175">
        <v>1</v>
      </c>
      <c r="I15" s="176">
        <f t="shared" si="0"/>
        <v>1</v>
      </c>
      <c r="J15" s="177" t="s">
        <v>7</v>
      </c>
      <c r="K15" s="177">
        <v>25</v>
      </c>
      <c r="L15" s="173" t="s">
        <v>1152</v>
      </c>
      <c r="M15" s="208">
        <v>10000000</v>
      </c>
      <c r="N15" s="208">
        <v>0</v>
      </c>
      <c r="O15" s="209">
        <f>+N15*100/M15</f>
        <v>0</v>
      </c>
      <c r="P15" s="272">
        <v>10000000</v>
      </c>
      <c r="Q15" s="272">
        <v>0</v>
      </c>
      <c r="R15" s="36" t="s">
        <v>1370</v>
      </c>
    </row>
    <row r="16" spans="1:18" x14ac:dyDescent="0.25">
      <c r="A16" s="173" t="s">
        <v>119</v>
      </c>
      <c r="B16" s="174">
        <v>202400000006494</v>
      </c>
      <c r="C16" s="173" t="s">
        <v>472</v>
      </c>
      <c r="D16" s="173">
        <v>58</v>
      </c>
      <c r="E16" s="173" t="s">
        <v>482</v>
      </c>
      <c r="F16" s="173" t="s">
        <v>484</v>
      </c>
      <c r="G16" s="175">
        <v>1</v>
      </c>
      <c r="H16" s="175">
        <v>0</v>
      </c>
      <c r="I16" s="176">
        <f t="shared" si="0"/>
        <v>0</v>
      </c>
      <c r="J16" s="177" t="s">
        <v>8</v>
      </c>
      <c r="K16" s="177">
        <v>0</v>
      </c>
      <c r="L16" s="173" t="s">
        <v>1153</v>
      </c>
      <c r="M16" s="208">
        <v>0</v>
      </c>
      <c r="N16" s="208">
        <v>0</v>
      </c>
      <c r="O16" s="209"/>
      <c r="P16" s="272"/>
      <c r="Q16" s="272"/>
      <c r="R16" s="36" t="s">
        <v>1370</v>
      </c>
    </row>
    <row r="17" spans="1:18" s="29" customFormat="1" x14ac:dyDescent="0.25">
      <c r="A17" s="81" t="s">
        <v>119</v>
      </c>
      <c r="B17" s="165">
        <v>202400000006494</v>
      </c>
      <c r="C17" s="81" t="s">
        <v>472</v>
      </c>
      <c r="D17" s="170">
        <v>59</v>
      </c>
      <c r="E17" s="170" t="s">
        <v>485</v>
      </c>
      <c r="F17" s="81" t="s">
        <v>486</v>
      </c>
      <c r="G17" s="166">
        <v>1</v>
      </c>
      <c r="H17" s="166">
        <v>0</v>
      </c>
      <c r="I17" s="167">
        <f t="shared" si="0"/>
        <v>0</v>
      </c>
      <c r="J17" s="168" t="s">
        <v>8</v>
      </c>
      <c r="K17" s="168">
        <v>0</v>
      </c>
      <c r="L17" s="81" t="s">
        <v>1155</v>
      </c>
      <c r="M17" s="206">
        <v>0</v>
      </c>
      <c r="N17" s="206">
        <v>0</v>
      </c>
      <c r="O17" s="207"/>
      <c r="P17" s="273">
        <v>7000000</v>
      </c>
      <c r="Q17" s="273">
        <v>3000000</v>
      </c>
      <c r="R17" s="29" t="s">
        <v>1370</v>
      </c>
    </row>
    <row r="18" spans="1:18" s="29" customFormat="1" x14ac:dyDescent="0.25">
      <c r="A18" s="170" t="s">
        <v>119</v>
      </c>
      <c r="B18" s="171">
        <v>202400000006494</v>
      </c>
      <c r="C18" s="170" t="s">
        <v>472</v>
      </c>
      <c r="D18" s="170">
        <v>59</v>
      </c>
      <c r="E18" s="170" t="s">
        <v>485</v>
      </c>
      <c r="F18" s="170" t="s">
        <v>474</v>
      </c>
      <c r="G18" s="86">
        <v>1</v>
      </c>
      <c r="H18" s="86">
        <v>1</v>
      </c>
      <c r="I18" s="84">
        <f t="shared" si="0"/>
        <v>1</v>
      </c>
      <c r="J18" s="172" t="s">
        <v>7</v>
      </c>
      <c r="K18" s="172">
        <v>200</v>
      </c>
      <c r="L18" s="170" t="s">
        <v>968</v>
      </c>
      <c r="M18" s="206">
        <v>0</v>
      </c>
      <c r="N18" s="206">
        <v>0</v>
      </c>
      <c r="O18" s="207"/>
      <c r="P18" s="273"/>
      <c r="Q18" s="273"/>
      <c r="R18" s="29" t="s">
        <v>1370</v>
      </c>
    </row>
    <row r="19" spans="1:18" x14ac:dyDescent="0.25">
      <c r="A19" s="173" t="s">
        <v>119</v>
      </c>
      <c r="B19" s="174">
        <v>202400000006494</v>
      </c>
      <c r="C19" s="173" t="s">
        <v>472</v>
      </c>
      <c r="D19" s="173">
        <v>63</v>
      </c>
      <c r="E19" s="173" t="s">
        <v>488</v>
      </c>
      <c r="F19" s="173" t="s">
        <v>489</v>
      </c>
      <c r="G19" s="175">
        <v>1</v>
      </c>
      <c r="H19" s="175">
        <v>1</v>
      </c>
      <c r="I19" s="176">
        <f t="shared" si="0"/>
        <v>1</v>
      </c>
      <c r="J19" s="177" t="s">
        <v>7</v>
      </c>
      <c r="K19" s="177">
        <v>100</v>
      </c>
      <c r="L19" s="173" t="s">
        <v>968</v>
      </c>
      <c r="M19" s="208">
        <v>80500000</v>
      </c>
      <c r="N19" s="208">
        <v>1500000</v>
      </c>
      <c r="O19" s="209">
        <f>+N19*100/M19</f>
        <v>1.8633540372670807</v>
      </c>
      <c r="P19" s="272">
        <v>80500000</v>
      </c>
      <c r="Q19" s="272">
        <v>1500000</v>
      </c>
      <c r="R19" s="36" t="s">
        <v>1370</v>
      </c>
    </row>
    <row r="20" spans="1:18" x14ac:dyDescent="0.25">
      <c r="A20" s="173" t="s">
        <v>119</v>
      </c>
      <c r="B20" s="174">
        <v>202400000006494</v>
      </c>
      <c r="C20" s="173" t="s">
        <v>472</v>
      </c>
      <c r="D20" s="173">
        <v>63</v>
      </c>
      <c r="E20" s="173" t="s">
        <v>488</v>
      </c>
      <c r="F20" s="173" t="s">
        <v>490</v>
      </c>
      <c r="G20" s="175">
        <v>1</v>
      </c>
      <c r="H20" s="175">
        <v>0</v>
      </c>
      <c r="I20" s="176">
        <f t="shared" si="0"/>
        <v>0</v>
      </c>
      <c r="J20" s="177" t="s">
        <v>8</v>
      </c>
      <c r="K20" s="177">
        <v>0</v>
      </c>
      <c r="L20" s="173" t="s">
        <v>1153</v>
      </c>
      <c r="M20" s="208">
        <v>0</v>
      </c>
      <c r="N20" s="208">
        <v>0</v>
      </c>
      <c r="O20" s="209"/>
      <c r="P20" s="272"/>
      <c r="Q20" s="272"/>
      <c r="R20" s="36" t="s">
        <v>1370</v>
      </c>
    </row>
    <row r="21" spans="1:18" s="29" customFormat="1" x14ac:dyDescent="0.25">
      <c r="A21" s="81" t="s">
        <v>119</v>
      </c>
      <c r="B21" s="165">
        <v>202400000006494</v>
      </c>
      <c r="C21" s="81" t="s">
        <v>472</v>
      </c>
      <c r="D21" s="81">
        <v>64</v>
      </c>
      <c r="E21" s="81" t="s">
        <v>491</v>
      </c>
      <c r="F21" s="170" t="s">
        <v>487</v>
      </c>
      <c r="G21" s="86">
        <v>1</v>
      </c>
      <c r="H21" s="86">
        <v>0</v>
      </c>
      <c r="I21" s="84">
        <f t="shared" si="0"/>
        <v>0</v>
      </c>
      <c r="J21" s="172" t="s">
        <v>7</v>
      </c>
      <c r="K21" s="172">
        <v>200</v>
      </c>
      <c r="L21" s="170" t="s">
        <v>968</v>
      </c>
      <c r="M21" s="206">
        <v>182500000</v>
      </c>
      <c r="N21" s="206">
        <v>48970000</v>
      </c>
      <c r="O21" s="207">
        <f>+N21*100/M21</f>
        <v>26.832876712328765</v>
      </c>
      <c r="P21" s="273">
        <v>182500000</v>
      </c>
      <c r="Q21" s="273">
        <v>48970000</v>
      </c>
      <c r="R21" s="29" t="s">
        <v>1370</v>
      </c>
    </row>
    <row r="22" spans="1:18" s="29" customFormat="1" x14ac:dyDescent="0.25">
      <c r="A22" s="170" t="s">
        <v>119</v>
      </c>
      <c r="B22" s="171">
        <v>202400000006494</v>
      </c>
      <c r="C22" s="170" t="s">
        <v>472</v>
      </c>
      <c r="D22" s="170">
        <v>64</v>
      </c>
      <c r="E22" s="170" t="s">
        <v>491</v>
      </c>
      <c r="F22" s="170" t="s">
        <v>492</v>
      </c>
      <c r="G22" s="86">
        <v>1</v>
      </c>
      <c r="H22" s="86">
        <v>0</v>
      </c>
      <c r="I22" s="84">
        <f t="shared" si="0"/>
        <v>0</v>
      </c>
      <c r="J22" s="172" t="s">
        <v>10</v>
      </c>
      <c r="K22" s="172"/>
      <c r="L22" s="170" t="s">
        <v>1154</v>
      </c>
      <c r="M22" s="206">
        <v>0</v>
      </c>
      <c r="N22" s="206">
        <v>0</v>
      </c>
      <c r="O22" s="207"/>
      <c r="P22" s="273"/>
      <c r="Q22" s="273"/>
      <c r="R22" s="29" t="s">
        <v>1370</v>
      </c>
    </row>
    <row r="23" spans="1:18" s="29" customFormat="1" x14ac:dyDescent="0.25">
      <c r="A23" s="170" t="s">
        <v>119</v>
      </c>
      <c r="B23" s="171">
        <v>202400000006494</v>
      </c>
      <c r="C23" s="170" t="s">
        <v>472</v>
      </c>
      <c r="D23" s="170">
        <v>64</v>
      </c>
      <c r="E23" s="170" t="s">
        <v>491</v>
      </c>
      <c r="F23" s="170" t="s">
        <v>493</v>
      </c>
      <c r="G23" s="86">
        <v>1</v>
      </c>
      <c r="H23" s="86">
        <v>0.7</v>
      </c>
      <c r="I23" s="84">
        <f t="shared" si="0"/>
        <v>0.7</v>
      </c>
      <c r="J23" s="172" t="s">
        <v>7</v>
      </c>
      <c r="K23" s="172">
        <v>200</v>
      </c>
      <c r="L23" s="170" t="s">
        <v>1156</v>
      </c>
      <c r="M23" s="206">
        <v>0</v>
      </c>
      <c r="N23" s="206">
        <v>0</v>
      </c>
      <c r="O23" s="207"/>
      <c r="P23" s="273"/>
      <c r="Q23" s="273"/>
      <c r="R23" s="29" t="s">
        <v>1370</v>
      </c>
    </row>
    <row r="24" spans="1:18" s="29" customFormat="1" x14ac:dyDescent="0.25">
      <c r="A24" s="81" t="s">
        <v>119</v>
      </c>
      <c r="B24" s="165">
        <v>202400000006494</v>
      </c>
      <c r="C24" s="81" t="s">
        <v>472</v>
      </c>
      <c r="D24" s="81">
        <v>64</v>
      </c>
      <c r="E24" s="81" t="s">
        <v>491</v>
      </c>
      <c r="F24" s="29" t="s">
        <v>494</v>
      </c>
      <c r="G24" s="86">
        <v>1</v>
      </c>
      <c r="H24" s="86">
        <v>0</v>
      </c>
      <c r="I24" s="84">
        <f t="shared" si="0"/>
        <v>0</v>
      </c>
      <c r="J24" s="29" t="s">
        <v>8</v>
      </c>
      <c r="K24" s="29">
        <v>0</v>
      </c>
      <c r="L24" s="29" t="s">
        <v>1153</v>
      </c>
      <c r="M24" s="206">
        <v>0</v>
      </c>
      <c r="N24" s="206">
        <v>0</v>
      </c>
      <c r="O24" s="207"/>
      <c r="P24" s="273"/>
      <c r="Q24" s="273"/>
      <c r="R24" s="29" t="s">
        <v>1370</v>
      </c>
    </row>
    <row r="25" spans="1:18" x14ac:dyDescent="0.25">
      <c r="A25" s="173" t="s">
        <v>119</v>
      </c>
      <c r="B25" s="174">
        <v>202400000006514</v>
      </c>
      <c r="C25" s="173" t="s">
        <v>503</v>
      </c>
      <c r="D25" s="173">
        <v>43</v>
      </c>
      <c r="E25" s="173" t="s">
        <v>502</v>
      </c>
      <c r="F25" s="210" t="s">
        <v>495</v>
      </c>
      <c r="G25" s="175">
        <v>1</v>
      </c>
      <c r="H25" s="175">
        <v>1</v>
      </c>
      <c r="I25" s="176">
        <f t="shared" si="0"/>
        <v>1</v>
      </c>
      <c r="J25" s="36" t="s">
        <v>7</v>
      </c>
      <c r="K25" s="210">
        <v>500</v>
      </c>
      <c r="L25" s="36" t="s">
        <v>1071</v>
      </c>
      <c r="M25" s="208">
        <v>247043685</v>
      </c>
      <c r="N25" s="208">
        <v>247043685</v>
      </c>
      <c r="O25" s="209">
        <f>+N25*100/M25</f>
        <v>100</v>
      </c>
      <c r="P25" s="272">
        <v>3504678031</v>
      </c>
      <c r="Q25" s="272">
        <v>1971341703</v>
      </c>
      <c r="R25" s="36" t="s">
        <v>1370</v>
      </c>
    </row>
    <row r="26" spans="1:18" x14ac:dyDescent="0.25">
      <c r="A26" s="173" t="s">
        <v>119</v>
      </c>
      <c r="B26" s="174">
        <v>202400000006514</v>
      </c>
      <c r="C26" s="173" t="s">
        <v>503</v>
      </c>
      <c r="D26" s="173">
        <v>43</v>
      </c>
      <c r="E26" s="173" t="s">
        <v>502</v>
      </c>
      <c r="F26" s="36" t="s">
        <v>466</v>
      </c>
      <c r="G26" s="175">
        <v>1</v>
      </c>
      <c r="H26" s="175">
        <v>1</v>
      </c>
      <c r="I26" s="176">
        <f t="shared" si="0"/>
        <v>1</v>
      </c>
      <c r="J26" s="36" t="s">
        <v>7</v>
      </c>
      <c r="K26" s="36">
        <v>500</v>
      </c>
      <c r="L26" s="36" t="s">
        <v>1072</v>
      </c>
      <c r="M26" s="208">
        <v>0</v>
      </c>
      <c r="N26" s="208">
        <v>0</v>
      </c>
      <c r="O26" s="209"/>
      <c r="P26" s="272"/>
      <c r="Q26" s="272"/>
      <c r="R26" s="36" t="s">
        <v>1370</v>
      </c>
    </row>
    <row r="27" spans="1:18" x14ac:dyDescent="0.25">
      <c r="A27" s="173" t="s">
        <v>119</v>
      </c>
      <c r="B27" s="174">
        <v>202400000006514</v>
      </c>
      <c r="C27" s="173" t="s">
        <v>503</v>
      </c>
      <c r="D27" s="173">
        <v>43</v>
      </c>
      <c r="E27" s="173" t="s">
        <v>502</v>
      </c>
      <c r="F27" s="36" t="s">
        <v>475</v>
      </c>
      <c r="G27" s="175">
        <v>1</v>
      </c>
      <c r="H27" s="175">
        <v>1</v>
      </c>
      <c r="I27" s="176">
        <f t="shared" si="0"/>
        <v>1</v>
      </c>
      <c r="J27" s="36" t="s">
        <v>7</v>
      </c>
      <c r="K27" s="36">
        <v>500</v>
      </c>
      <c r="L27" s="36" t="s">
        <v>1073</v>
      </c>
      <c r="M27" s="208">
        <v>0</v>
      </c>
      <c r="N27" s="208">
        <v>0</v>
      </c>
      <c r="O27" s="209"/>
      <c r="P27" s="272"/>
      <c r="Q27" s="272"/>
      <c r="R27" s="36" t="s">
        <v>1370</v>
      </c>
    </row>
    <row r="28" spans="1:18" x14ac:dyDescent="0.25">
      <c r="A28" s="173" t="s">
        <v>119</v>
      </c>
      <c r="B28" s="174">
        <v>202400000006514</v>
      </c>
      <c r="C28" s="173" t="s">
        <v>503</v>
      </c>
      <c r="D28" s="173">
        <v>43</v>
      </c>
      <c r="E28" s="173" t="s">
        <v>502</v>
      </c>
      <c r="F28" s="36" t="s">
        <v>476</v>
      </c>
      <c r="G28" s="175">
        <v>1</v>
      </c>
      <c r="H28" s="175">
        <v>0</v>
      </c>
      <c r="I28" s="176">
        <f t="shared" si="0"/>
        <v>0</v>
      </c>
      <c r="J28" s="36" t="s">
        <v>7</v>
      </c>
      <c r="K28" s="36">
        <v>500</v>
      </c>
      <c r="L28" s="36" t="s">
        <v>1074</v>
      </c>
      <c r="M28" s="208">
        <v>0</v>
      </c>
      <c r="N28" s="208">
        <v>0</v>
      </c>
      <c r="O28" s="209"/>
      <c r="P28" s="272"/>
      <c r="Q28" s="272"/>
      <c r="R28" s="36" t="s">
        <v>1370</v>
      </c>
    </row>
    <row r="29" spans="1:18" x14ac:dyDescent="0.25">
      <c r="A29" s="173" t="s">
        <v>119</v>
      </c>
      <c r="B29" s="174">
        <v>202400000006514</v>
      </c>
      <c r="C29" s="173" t="s">
        <v>503</v>
      </c>
      <c r="D29" s="173">
        <v>43</v>
      </c>
      <c r="E29" s="173" t="s">
        <v>502</v>
      </c>
      <c r="F29" s="36" t="s">
        <v>496</v>
      </c>
      <c r="G29" s="175">
        <v>1</v>
      </c>
      <c r="H29" s="175">
        <v>0</v>
      </c>
      <c r="I29" s="176">
        <f t="shared" si="0"/>
        <v>0</v>
      </c>
      <c r="J29" s="36" t="s">
        <v>7</v>
      </c>
      <c r="K29" s="36">
        <v>500</v>
      </c>
      <c r="L29" s="36" t="s">
        <v>1075</v>
      </c>
      <c r="M29" s="208">
        <v>0</v>
      </c>
      <c r="N29" s="208">
        <v>0</v>
      </c>
      <c r="O29" s="209"/>
      <c r="P29" s="272"/>
      <c r="Q29" s="272"/>
      <c r="R29" s="36" t="s">
        <v>1370</v>
      </c>
    </row>
    <row r="30" spans="1:18" x14ac:dyDescent="0.25">
      <c r="A30" s="173" t="s">
        <v>119</v>
      </c>
      <c r="B30" s="174">
        <v>202400000006514</v>
      </c>
      <c r="C30" s="173" t="s">
        <v>503</v>
      </c>
      <c r="D30" s="173">
        <v>43</v>
      </c>
      <c r="E30" s="173" t="s">
        <v>502</v>
      </c>
      <c r="F30" s="36" t="s">
        <v>347</v>
      </c>
      <c r="G30" s="175">
        <v>1</v>
      </c>
      <c r="H30" s="175">
        <v>0</v>
      </c>
      <c r="I30" s="176">
        <f t="shared" si="0"/>
        <v>0</v>
      </c>
      <c r="J30" s="36" t="s">
        <v>8</v>
      </c>
      <c r="K30" s="36">
        <v>500</v>
      </c>
      <c r="L30" s="36" t="s">
        <v>1076</v>
      </c>
      <c r="M30" s="208">
        <v>0</v>
      </c>
      <c r="N30" s="208">
        <v>0</v>
      </c>
      <c r="O30" s="209"/>
      <c r="P30" s="272"/>
      <c r="Q30" s="272"/>
      <c r="R30" s="36" t="s">
        <v>1370</v>
      </c>
    </row>
    <row r="31" spans="1:18" x14ac:dyDescent="0.25">
      <c r="A31" s="173" t="s">
        <v>119</v>
      </c>
      <c r="B31" s="174">
        <v>202400000006514</v>
      </c>
      <c r="C31" s="173" t="s">
        <v>503</v>
      </c>
      <c r="D31" s="173">
        <v>43</v>
      </c>
      <c r="E31" s="173" t="s">
        <v>502</v>
      </c>
      <c r="F31" s="36" t="s">
        <v>497</v>
      </c>
      <c r="G31" s="175">
        <v>1</v>
      </c>
      <c r="H31" s="175">
        <v>0</v>
      </c>
      <c r="I31" s="176">
        <f t="shared" si="0"/>
        <v>0</v>
      </c>
      <c r="J31" s="36" t="s">
        <v>10</v>
      </c>
      <c r="K31" s="36">
        <v>0</v>
      </c>
      <c r="L31" s="36" t="s">
        <v>1077</v>
      </c>
      <c r="M31" s="208">
        <v>0</v>
      </c>
      <c r="N31" s="208">
        <v>0</v>
      </c>
      <c r="O31" s="209"/>
      <c r="P31" s="272"/>
      <c r="Q31" s="272"/>
      <c r="R31" s="36" t="s">
        <v>1370</v>
      </c>
    </row>
    <row r="32" spans="1:18" x14ac:dyDescent="0.25">
      <c r="A32" s="173" t="s">
        <v>119</v>
      </c>
      <c r="B32" s="174">
        <v>202400000006514</v>
      </c>
      <c r="C32" s="173" t="s">
        <v>503</v>
      </c>
      <c r="D32" s="173">
        <v>43</v>
      </c>
      <c r="E32" s="173" t="s">
        <v>502</v>
      </c>
      <c r="F32" s="36" t="s">
        <v>498</v>
      </c>
      <c r="G32" s="175">
        <v>1</v>
      </c>
      <c r="H32" s="175">
        <v>0</v>
      </c>
      <c r="I32" s="176">
        <f t="shared" si="0"/>
        <v>0</v>
      </c>
      <c r="J32" s="36" t="s">
        <v>10</v>
      </c>
      <c r="L32" s="36" t="s">
        <v>1078</v>
      </c>
      <c r="M32" s="208">
        <v>0</v>
      </c>
      <c r="N32" s="208">
        <v>0</v>
      </c>
      <c r="O32" s="209"/>
      <c r="P32" s="272"/>
      <c r="Q32" s="272"/>
      <c r="R32" s="36" t="s">
        <v>1370</v>
      </c>
    </row>
    <row r="33" spans="1:18" x14ac:dyDescent="0.25">
      <c r="A33" s="173" t="s">
        <v>119</v>
      </c>
      <c r="B33" s="174">
        <v>202400000006514</v>
      </c>
      <c r="C33" s="173" t="s">
        <v>503</v>
      </c>
      <c r="D33" s="173">
        <v>43</v>
      </c>
      <c r="E33" s="173" t="s">
        <v>502</v>
      </c>
      <c r="F33" s="36" t="s">
        <v>499</v>
      </c>
      <c r="G33" s="175">
        <v>1</v>
      </c>
      <c r="H33" s="175">
        <v>0</v>
      </c>
      <c r="I33" s="176">
        <f t="shared" si="0"/>
        <v>0</v>
      </c>
      <c r="J33" s="36" t="s">
        <v>10</v>
      </c>
      <c r="K33" s="36">
        <v>0</v>
      </c>
      <c r="L33" s="36" t="s">
        <v>1077</v>
      </c>
      <c r="M33" s="208">
        <v>0</v>
      </c>
      <c r="N33" s="208">
        <v>0</v>
      </c>
      <c r="O33" s="209"/>
      <c r="P33" s="272"/>
      <c r="Q33" s="272"/>
      <c r="R33" s="36" t="s">
        <v>1370</v>
      </c>
    </row>
    <row r="34" spans="1:18" x14ac:dyDescent="0.25">
      <c r="A34" s="173" t="s">
        <v>119</v>
      </c>
      <c r="B34" s="174">
        <v>202400000006514</v>
      </c>
      <c r="C34" s="173" t="s">
        <v>503</v>
      </c>
      <c r="D34" s="173">
        <v>43</v>
      </c>
      <c r="E34" s="173" t="s">
        <v>502</v>
      </c>
      <c r="F34" s="36" t="s">
        <v>217</v>
      </c>
      <c r="G34" s="175">
        <v>1</v>
      </c>
      <c r="H34" s="175">
        <v>0</v>
      </c>
      <c r="I34" s="176">
        <f t="shared" si="0"/>
        <v>0</v>
      </c>
      <c r="J34" s="36" t="s">
        <v>10</v>
      </c>
      <c r="K34" s="36">
        <v>0</v>
      </c>
      <c r="L34" s="36" t="s">
        <v>1078</v>
      </c>
      <c r="M34" s="208">
        <v>0</v>
      </c>
      <c r="N34" s="208">
        <v>0</v>
      </c>
      <c r="O34" s="209"/>
      <c r="P34" s="272"/>
      <c r="Q34" s="272"/>
      <c r="R34" s="36" t="s">
        <v>1370</v>
      </c>
    </row>
    <row r="35" spans="1:18" x14ac:dyDescent="0.25">
      <c r="A35" s="173" t="s">
        <v>119</v>
      </c>
      <c r="B35" s="174">
        <v>202400000006514</v>
      </c>
      <c r="C35" s="173" t="s">
        <v>503</v>
      </c>
      <c r="D35" s="173">
        <v>43</v>
      </c>
      <c r="E35" s="173" t="s">
        <v>502</v>
      </c>
      <c r="F35" s="36" t="s">
        <v>500</v>
      </c>
      <c r="G35" s="175">
        <v>1</v>
      </c>
      <c r="H35" s="175">
        <v>0</v>
      </c>
      <c r="I35" s="176">
        <f t="shared" si="0"/>
        <v>0</v>
      </c>
      <c r="J35" s="36" t="s">
        <v>10</v>
      </c>
      <c r="K35" s="36">
        <v>0</v>
      </c>
      <c r="L35" s="36" t="s">
        <v>1077</v>
      </c>
      <c r="M35" s="208">
        <v>0</v>
      </c>
      <c r="N35" s="208">
        <v>0</v>
      </c>
      <c r="O35" s="209"/>
      <c r="P35" s="272"/>
      <c r="Q35" s="272"/>
      <c r="R35" s="36" t="s">
        <v>1370</v>
      </c>
    </row>
    <row r="36" spans="1:18" x14ac:dyDescent="0.25">
      <c r="A36" s="173" t="s">
        <v>119</v>
      </c>
      <c r="B36" s="174">
        <v>202400000006514</v>
      </c>
      <c r="C36" s="173" t="s">
        <v>503</v>
      </c>
      <c r="D36" s="173">
        <v>43</v>
      </c>
      <c r="E36" s="173" t="s">
        <v>502</v>
      </c>
      <c r="F36" s="36" t="s">
        <v>501</v>
      </c>
      <c r="G36" s="175">
        <v>1</v>
      </c>
      <c r="H36" s="175">
        <v>0</v>
      </c>
      <c r="I36" s="176">
        <f t="shared" si="0"/>
        <v>0</v>
      </c>
      <c r="J36" s="36" t="s">
        <v>7</v>
      </c>
      <c r="K36" s="36">
        <v>500</v>
      </c>
      <c r="L36" s="36" t="s">
        <v>1079</v>
      </c>
      <c r="M36" s="208">
        <v>0</v>
      </c>
      <c r="N36" s="208">
        <v>0</v>
      </c>
      <c r="O36" s="209"/>
      <c r="P36" s="272"/>
      <c r="Q36" s="272"/>
      <c r="R36" s="36" t="s">
        <v>1370</v>
      </c>
    </row>
    <row r="37" spans="1:18" s="29" customFormat="1" x14ac:dyDescent="0.25">
      <c r="A37" s="170" t="s">
        <v>119</v>
      </c>
      <c r="B37" s="171">
        <v>202400000006514</v>
      </c>
      <c r="C37" s="170" t="s">
        <v>503</v>
      </c>
      <c r="D37" s="170">
        <v>44</v>
      </c>
      <c r="E37" s="170" t="s">
        <v>504</v>
      </c>
      <c r="F37" s="29" t="s">
        <v>505</v>
      </c>
      <c r="G37" s="86">
        <v>1</v>
      </c>
      <c r="H37" s="86">
        <v>1</v>
      </c>
      <c r="I37" s="84">
        <f t="shared" si="0"/>
        <v>1</v>
      </c>
      <c r="J37" s="29" t="s">
        <v>7</v>
      </c>
      <c r="K37" s="29">
        <v>550</v>
      </c>
      <c r="L37" s="29" t="s">
        <v>1071</v>
      </c>
      <c r="M37" s="206">
        <v>247043685</v>
      </c>
      <c r="N37" s="206">
        <v>247043685</v>
      </c>
      <c r="O37" s="207">
        <f>+N37*100/M37</f>
        <v>100</v>
      </c>
      <c r="P37" s="273">
        <v>3225971955</v>
      </c>
      <c r="Q37" s="273">
        <v>2280288985</v>
      </c>
      <c r="R37" s="29" t="s">
        <v>1370</v>
      </c>
    </row>
    <row r="38" spans="1:18" s="29" customFormat="1" x14ac:dyDescent="0.25">
      <c r="A38" s="81" t="s">
        <v>119</v>
      </c>
      <c r="B38" s="171">
        <v>202400000006514</v>
      </c>
      <c r="C38" s="170" t="s">
        <v>503</v>
      </c>
      <c r="D38" s="170">
        <v>44</v>
      </c>
      <c r="E38" s="170" t="s">
        <v>504</v>
      </c>
      <c r="F38" s="29" t="s">
        <v>466</v>
      </c>
      <c r="G38" s="86">
        <v>1</v>
      </c>
      <c r="H38" s="86">
        <v>1</v>
      </c>
      <c r="I38" s="84">
        <f t="shared" si="0"/>
        <v>1</v>
      </c>
      <c r="J38" s="29" t="s">
        <v>7</v>
      </c>
      <c r="K38" s="29">
        <v>550</v>
      </c>
      <c r="L38" s="29" t="s">
        <v>1072</v>
      </c>
      <c r="M38" s="206">
        <v>0</v>
      </c>
      <c r="N38" s="206">
        <v>0</v>
      </c>
      <c r="O38" s="207"/>
      <c r="P38" s="273"/>
      <c r="Q38" s="273"/>
      <c r="R38" s="29" t="s">
        <v>1370</v>
      </c>
    </row>
    <row r="39" spans="1:18" s="29" customFormat="1" x14ac:dyDescent="0.25">
      <c r="A39" s="170" t="s">
        <v>119</v>
      </c>
      <c r="B39" s="171">
        <v>202400000006514</v>
      </c>
      <c r="C39" s="170" t="s">
        <v>503</v>
      </c>
      <c r="D39" s="170">
        <v>44</v>
      </c>
      <c r="E39" s="170" t="s">
        <v>504</v>
      </c>
      <c r="F39" s="29" t="s">
        <v>475</v>
      </c>
      <c r="G39" s="86">
        <v>1</v>
      </c>
      <c r="H39" s="86">
        <v>1</v>
      </c>
      <c r="I39" s="84">
        <f t="shared" si="0"/>
        <v>1</v>
      </c>
      <c r="J39" s="29" t="s">
        <v>7</v>
      </c>
      <c r="K39" s="29">
        <v>550</v>
      </c>
      <c r="L39" s="29" t="s">
        <v>1073</v>
      </c>
      <c r="M39" s="206">
        <v>0</v>
      </c>
      <c r="N39" s="206">
        <v>0</v>
      </c>
      <c r="O39" s="207"/>
      <c r="P39" s="273"/>
      <c r="Q39" s="273"/>
      <c r="R39" s="29" t="s">
        <v>1370</v>
      </c>
    </row>
    <row r="40" spans="1:18" s="29" customFormat="1" x14ac:dyDescent="0.25">
      <c r="A40" s="81" t="s">
        <v>119</v>
      </c>
      <c r="B40" s="171">
        <v>202400000006514</v>
      </c>
      <c r="C40" s="170" t="s">
        <v>503</v>
      </c>
      <c r="D40" s="170">
        <v>44</v>
      </c>
      <c r="E40" s="170" t="s">
        <v>504</v>
      </c>
      <c r="F40" s="29" t="s">
        <v>476</v>
      </c>
      <c r="G40" s="86">
        <v>1</v>
      </c>
      <c r="H40" s="86">
        <v>1</v>
      </c>
      <c r="I40" s="84">
        <f t="shared" si="0"/>
        <v>1</v>
      </c>
      <c r="J40" s="29" t="s">
        <v>7</v>
      </c>
      <c r="K40" s="29">
        <v>550</v>
      </c>
      <c r="L40" s="29" t="s">
        <v>1074</v>
      </c>
      <c r="M40" s="206">
        <v>0</v>
      </c>
      <c r="N40" s="206">
        <v>0</v>
      </c>
      <c r="O40" s="207"/>
      <c r="P40" s="273"/>
      <c r="Q40" s="273"/>
      <c r="R40" s="29" t="s">
        <v>1370</v>
      </c>
    </row>
    <row r="41" spans="1:18" s="29" customFormat="1" x14ac:dyDescent="0.25">
      <c r="A41" s="170" t="s">
        <v>119</v>
      </c>
      <c r="B41" s="171">
        <v>202400000006514</v>
      </c>
      <c r="C41" s="170" t="s">
        <v>503</v>
      </c>
      <c r="D41" s="170">
        <v>44</v>
      </c>
      <c r="E41" s="170" t="s">
        <v>504</v>
      </c>
      <c r="F41" s="29" t="s">
        <v>496</v>
      </c>
      <c r="G41" s="86">
        <v>1</v>
      </c>
      <c r="H41" s="86">
        <v>1</v>
      </c>
      <c r="I41" s="84">
        <f t="shared" si="0"/>
        <v>1</v>
      </c>
      <c r="J41" s="29" t="s">
        <v>7</v>
      </c>
      <c r="K41" s="29">
        <v>550</v>
      </c>
      <c r="L41" s="29" t="s">
        <v>1075</v>
      </c>
      <c r="M41" s="206">
        <v>0</v>
      </c>
      <c r="N41" s="206">
        <v>0</v>
      </c>
      <c r="O41" s="207"/>
      <c r="P41" s="273"/>
      <c r="Q41" s="273"/>
      <c r="R41" s="29" t="s">
        <v>1370</v>
      </c>
    </row>
    <row r="42" spans="1:18" s="29" customFormat="1" x14ac:dyDescent="0.25">
      <c r="A42" s="81" t="s">
        <v>119</v>
      </c>
      <c r="B42" s="171">
        <v>202400000006514</v>
      </c>
      <c r="C42" s="170" t="s">
        <v>503</v>
      </c>
      <c r="D42" s="170">
        <v>44</v>
      </c>
      <c r="E42" s="170" t="s">
        <v>504</v>
      </c>
      <c r="F42" s="29" t="s">
        <v>347</v>
      </c>
      <c r="G42" s="86">
        <v>1</v>
      </c>
      <c r="H42" s="86">
        <v>0</v>
      </c>
      <c r="I42" s="84">
        <f t="shared" si="0"/>
        <v>0</v>
      </c>
      <c r="J42" s="29" t="s">
        <v>8</v>
      </c>
      <c r="K42" s="29">
        <v>0</v>
      </c>
      <c r="L42" s="29" t="s">
        <v>1076</v>
      </c>
      <c r="M42" s="206">
        <v>0</v>
      </c>
      <c r="N42" s="206">
        <v>0</v>
      </c>
      <c r="O42" s="207"/>
      <c r="P42" s="273"/>
      <c r="Q42" s="273"/>
      <c r="R42" s="29" t="s">
        <v>1370</v>
      </c>
    </row>
    <row r="43" spans="1:18" s="29" customFormat="1" x14ac:dyDescent="0.25">
      <c r="A43" s="170" t="s">
        <v>119</v>
      </c>
      <c r="B43" s="171">
        <v>202400000006514</v>
      </c>
      <c r="C43" s="170" t="s">
        <v>503</v>
      </c>
      <c r="D43" s="170">
        <v>44</v>
      </c>
      <c r="E43" s="170" t="s">
        <v>504</v>
      </c>
      <c r="F43" s="29" t="s">
        <v>497</v>
      </c>
      <c r="G43" s="86">
        <v>1</v>
      </c>
      <c r="H43" s="86">
        <v>0</v>
      </c>
      <c r="I43" s="84">
        <f t="shared" si="0"/>
        <v>0</v>
      </c>
      <c r="J43" s="29" t="s">
        <v>10</v>
      </c>
      <c r="K43" s="29">
        <v>0</v>
      </c>
      <c r="L43" s="29" t="s">
        <v>1077</v>
      </c>
      <c r="M43" s="206">
        <v>0</v>
      </c>
      <c r="N43" s="206">
        <v>0</v>
      </c>
      <c r="O43" s="207"/>
      <c r="P43" s="273"/>
      <c r="Q43" s="273"/>
      <c r="R43" s="29" t="s">
        <v>1370</v>
      </c>
    </row>
    <row r="44" spans="1:18" s="29" customFormat="1" x14ac:dyDescent="0.25">
      <c r="A44" s="81" t="s">
        <v>119</v>
      </c>
      <c r="B44" s="171">
        <v>202400000006514</v>
      </c>
      <c r="C44" s="170" t="s">
        <v>503</v>
      </c>
      <c r="D44" s="170">
        <v>44</v>
      </c>
      <c r="E44" s="170" t="s">
        <v>504</v>
      </c>
      <c r="F44" s="29" t="s">
        <v>498</v>
      </c>
      <c r="G44" s="86">
        <v>1</v>
      </c>
      <c r="H44" s="86">
        <v>0</v>
      </c>
      <c r="I44" s="84">
        <f t="shared" si="0"/>
        <v>0</v>
      </c>
      <c r="J44" s="29" t="s">
        <v>10</v>
      </c>
      <c r="K44" s="29">
        <v>0</v>
      </c>
      <c r="L44" s="29" t="s">
        <v>1078</v>
      </c>
      <c r="M44" s="206">
        <v>0</v>
      </c>
      <c r="N44" s="206">
        <v>0</v>
      </c>
      <c r="O44" s="207"/>
      <c r="P44" s="273"/>
      <c r="Q44" s="273"/>
      <c r="R44" s="29" t="s">
        <v>1370</v>
      </c>
    </row>
    <row r="45" spans="1:18" s="29" customFormat="1" x14ac:dyDescent="0.25">
      <c r="A45" s="170" t="s">
        <v>119</v>
      </c>
      <c r="B45" s="171">
        <v>202400000006514</v>
      </c>
      <c r="C45" s="170" t="s">
        <v>503</v>
      </c>
      <c r="D45" s="170">
        <v>44</v>
      </c>
      <c r="E45" s="170" t="s">
        <v>504</v>
      </c>
      <c r="F45" s="29" t="s">
        <v>499</v>
      </c>
      <c r="G45" s="86">
        <v>1</v>
      </c>
      <c r="H45" s="86">
        <v>0</v>
      </c>
      <c r="I45" s="84">
        <f t="shared" si="0"/>
        <v>0</v>
      </c>
      <c r="J45" s="29" t="s">
        <v>10</v>
      </c>
      <c r="K45" s="29">
        <v>0</v>
      </c>
      <c r="L45" s="29" t="s">
        <v>1077</v>
      </c>
      <c r="M45" s="206">
        <v>0</v>
      </c>
      <c r="N45" s="206">
        <v>0</v>
      </c>
      <c r="O45" s="207"/>
      <c r="P45" s="273"/>
      <c r="Q45" s="273"/>
      <c r="R45" s="29" t="s">
        <v>1370</v>
      </c>
    </row>
    <row r="46" spans="1:18" s="29" customFormat="1" x14ac:dyDescent="0.25">
      <c r="A46" s="81" t="s">
        <v>119</v>
      </c>
      <c r="B46" s="171">
        <v>202400000006514</v>
      </c>
      <c r="C46" s="170" t="s">
        <v>503</v>
      </c>
      <c r="D46" s="170">
        <v>44</v>
      </c>
      <c r="E46" s="170" t="s">
        <v>504</v>
      </c>
      <c r="F46" s="29" t="s">
        <v>217</v>
      </c>
      <c r="G46" s="86">
        <v>1</v>
      </c>
      <c r="H46" s="86">
        <v>0</v>
      </c>
      <c r="I46" s="84">
        <f t="shared" si="0"/>
        <v>0</v>
      </c>
      <c r="J46" s="29" t="s">
        <v>10</v>
      </c>
      <c r="K46" s="29">
        <v>0</v>
      </c>
      <c r="L46" s="29" t="s">
        <v>1078</v>
      </c>
      <c r="M46" s="206">
        <v>0</v>
      </c>
      <c r="N46" s="206">
        <v>0</v>
      </c>
      <c r="O46" s="207"/>
      <c r="P46" s="273"/>
      <c r="Q46" s="273"/>
      <c r="R46" s="29" t="s">
        <v>1370</v>
      </c>
    </row>
    <row r="47" spans="1:18" s="29" customFormat="1" x14ac:dyDescent="0.25">
      <c r="A47" s="170" t="s">
        <v>119</v>
      </c>
      <c r="B47" s="171">
        <v>202400000006514</v>
      </c>
      <c r="C47" s="170" t="s">
        <v>503</v>
      </c>
      <c r="D47" s="170">
        <v>44</v>
      </c>
      <c r="E47" s="170" t="s">
        <v>504</v>
      </c>
      <c r="F47" s="29" t="s">
        <v>500</v>
      </c>
      <c r="G47" s="86">
        <v>1</v>
      </c>
      <c r="H47" s="86">
        <v>0</v>
      </c>
      <c r="I47" s="84">
        <f t="shared" si="0"/>
        <v>0</v>
      </c>
      <c r="J47" s="29" t="s">
        <v>10</v>
      </c>
      <c r="K47" s="29">
        <v>550</v>
      </c>
      <c r="L47" s="29" t="s">
        <v>1077</v>
      </c>
      <c r="M47" s="206">
        <v>0</v>
      </c>
      <c r="N47" s="206">
        <v>0</v>
      </c>
      <c r="O47" s="207"/>
      <c r="P47" s="273"/>
      <c r="Q47" s="273"/>
      <c r="R47" s="29" t="s">
        <v>1370</v>
      </c>
    </row>
    <row r="48" spans="1:18" x14ac:dyDescent="0.25">
      <c r="A48" s="173" t="s">
        <v>119</v>
      </c>
      <c r="B48" s="174">
        <v>202400000006514</v>
      </c>
      <c r="C48" s="173" t="s">
        <v>503</v>
      </c>
      <c r="D48" s="173">
        <v>45</v>
      </c>
      <c r="E48" s="173" t="s">
        <v>509</v>
      </c>
      <c r="F48" s="36" t="s">
        <v>495</v>
      </c>
      <c r="G48" s="175">
        <v>1</v>
      </c>
      <c r="H48" s="175">
        <v>1</v>
      </c>
      <c r="I48" s="176">
        <f t="shared" si="0"/>
        <v>1</v>
      </c>
      <c r="J48" s="36" t="s">
        <v>7</v>
      </c>
      <c r="K48" s="36">
        <v>2000</v>
      </c>
      <c r="L48" s="36" t="s">
        <v>1071</v>
      </c>
      <c r="M48" s="208">
        <v>51760921</v>
      </c>
      <c r="N48" s="208">
        <v>51760921</v>
      </c>
      <c r="O48" s="209">
        <f>+N48*100/M48</f>
        <v>100</v>
      </c>
      <c r="P48" s="272">
        <v>1020994079</v>
      </c>
      <c r="Q48" s="272">
        <v>612945638</v>
      </c>
      <c r="R48" s="36" t="s">
        <v>1370</v>
      </c>
    </row>
    <row r="49" spans="1:18" x14ac:dyDescent="0.25">
      <c r="A49" s="173" t="s">
        <v>119</v>
      </c>
      <c r="B49" s="174">
        <v>202400000006514</v>
      </c>
      <c r="C49" s="173" t="s">
        <v>503</v>
      </c>
      <c r="D49" s="210">
        <v>45</v>
      </c>
      <c r="E49" s="210" t="s">
        <v>509</v>
      </c>
      <c r="F49" s="36" t="s">
        <v>506</v>
      </c>
      <c r="G49" s="175">
        <v>1</v>
      </c>
      <c r="H49" s="175">
        <v>0</v>
      </c>
      <c r="I49" s="176">
        <f t="shared" si="0"/>
        <v>0</v>
      </c>
      <c r="J49" s="36" t="s">
        <v>10</v>
      </c>
      <c r="K49" s="36">
        <v>0</v>
      </c>
      <c r="L49" s="36" t="s">
        <v>1077</v>
      </c>
      <c r="M49" s="208">
        <v>0</v>
      </c>
      <c r="N49" s="208">
        <v>0</v>
      </c>
      <c r="O49" s="209"/>
      <c r="P49" s="272"/>
      <c r="Q49" s="272"/>
      <c r="R49" s="36" t="s">
        <v>1370</v>
      </c>
    </row>
    <row r="50" spans="1:18" x14ac:dyDescent="0.25">
      <c r="A50" s="173" t="s">
        <v>119</v>
      </c>
      <c r="B50" s="174">
        <v>202400000006514</v>
      </c>
      <c r="C50" s="173" t="s">
        <v>503</v>
      </c>
      <c r="D50" s="173">
        <v>45</v>
      </c>
      <c r="E50" s="173" t="s">
        <v>509</v>
      </c>
      <c r="F50" s="36" t="s">
        <v>475</v>
      </c>
      <c r="G50" s="175">
        <v>1</v>
      </c>
      <c r="H50" s="175">
        <v>1</v>
      </c>
      <c r="I50" s="176">
        <f t="shared" si="0"/>
        <v>1</v>
      </c>
      <c r="J50" s="36" t="s">
        <v>7</v>
      </c>
      <c r="K50" s="36">
        <v>2000</v>
      </c>
      <c r="L50" s="36" t="s">
        <v>1080</v>
      </c>
      <c r="M50" s="208">
        <v>0</v>
      </c>
      <c r="N50" s="208">
        <v>0</v>
      </c>
      <c r="O50" s="209"/>
      <c r="P50" s="272"/>
      <c r="Q50" s="272"/>
      <c r="R50" s="36" t="s">
        <v>1370</v>
      </c>
    </row>
    <row r="51" spans="1:18" x14ac:dyDescent="0.25">
      <c r="A51" s="173" t="s">
        <v>119</v>
      </c>
      <c r="B51" s="174">
        <v>202400000006514</v>
      </c>
      <c r="C51" s="173" t="s">
        <v>503</v>
      </c>
      <c r="D51" s="210">
        <v>45</v>
      </c>
      <c r="E51" s="210" t="s">
        <v>509</v>
      </c>
      <c r="F51" s="36" t="s">
        <v>476</v>
      </c>
      <c r="G51" s="175">
        <v>1</v>
      </c>
      <c r="H51" s="175">
        <v>1</v>
      </c>
      <c r="I51" s="176">
        <f t="shared" si="0"/>
        <v>1</v>
      </c>
      <c r="J51" s="36" t="s">
        <v>7</v>
      </c>
      <c r="K51" s="36">
        <v>2000</v>
      </c>
      <c r="L51" s="36" t="s">
        <v>1081</v>
      </c>
      <c r="M51" s="208">
        <v>0</v>
      </c>
      <c r="N51" s="208">
        <v>0</v>
      </c>
      <c r="O51" s="209"/>
      <c r="P51" s="272"/>
      <c r="Q51" s="272"/>
      <c r="R51" s="36" t="s">
        <v>1370</v>
      </c>
    </row>
    <row r="52" spans="1:18" x14ac:dyDescent="0.25">
      <c r="A52" s="173" t="s">
        <v>119</v>
      </c>
      <c r="B52" s="174">
        <v>202400000006514</v>
      </c>
      <c r="C52" s="173" t="s">
        <v>503</v>
      </c>
      <c r="D52" s="173">
        <v>45</v>
      </c>
      <c r="E52" s="173" t="s">
        <v>509</v>
      </c>
      <c r="F52" s="36" t="s">
        <v>347</v>
      </c>
      <c r="G52" s="175">
        <v>1</v>
      </c>
      <c r="H52" s="175">
        <v>0</v>
      </c>
      <c r="I52" s="176">
        <f t="shared" si="0"/>
        <v>0</v>
      </c>
      <c r="J52" s="36" t="s">
        <v>8</v>
      </c>
      <c r="K52" s="36">
        <v>0</v>
      </c>
      <c r="L52" s="36" t="s">
        <v>1076</v>
      </c>
      <c r="M52" s="208">
        <v>0</v>
      </c>
      <c r="N52" s="208">
        <v>0</v>
      </c>
      <c r="O52" s="209"/>
      <c r="P52" s="272"/>
      <c r="Q52" s="272"/>
      <c r="R52" s="36" t="s">
        <v>1370</v>
      </c>
    </row>
    <row r="53" spans="1:18" x14ac:dyDescent="0.25">
      <c r="A53" s="173" t="s">
        <v>119</v>
      </c>
      <c r="B53" s="174">
        <v>202400000006514</v>
      </c>
      <c r="C53" s="173" t="s">
        <v>503</v>
      </c>
      <c r="D53" s="210">
        <v>45</v>
      </c>
      <c r="E53" s="210" t="s">
        <v>509</v>
      </c>
      <c r="F53" s="36" t="s">
        <v>507</v>
      </c>
      <c r="G53" s="175">
        <v>1</v>
      </c>
      <c r="H53" s="175">
        <v>1</v>
      </c>
      <c r="I53" s="176">
        <f t="shared" si="0"/>
        <v>1</v>
      </c>
      <c r="J53" s="36" t="s">
        <v>7</v>
      </c>
      <c r="K53" s="36">
        <v>2000</v>
      </c>
      <c r="L53" s="36" t="s">
        <v>1082</v>
      </c>
      <c r="M53" s="208">
        <v>0</v>
      </c>
      <c r="N53" s="208">
        <v>0</v>
      </c>
      <c r="O53" s="209"/>
      <c r="P53" s="272"/>
      <c r="Q53" s="272"/>
      <c r="R53" s="36" t="s">
        <v>1370</v>
      </c>
    </row>
    <row r="54" spans="1:18" x14ac:dyDescent="0.25">
      <c r="A54" s="173" t="s">
        <v>119</v>
      </c>
      <c r="B54" s="174">
        <v>202400000006514</v>
      </c>
      <c r="C54" s="173" t="s">
        <v>503</v>
      </c>
      <c r="D54" s="173">
        <v>45</v>
      </c>
      <c r="E54" s="173" t="s">
        <v>509</v>
      </c>
      <c r="F54" s="36" t="s">
        <v>498</v>
      </c>
      <c r="G54" s="175">
        <v>1</v>
      </c>
      <c r="H54" s="175">
        <v>0</v>
      </c>
      <c r="I54" s="176">
        <f t="shared" si="0"/>
        <v>0</v>
      </c>
      <c r="J54" s="36" t="s">
        <v>10</v>
      </c>
      <c r="K54" s="36">
        <v>0</v>
      </c>
      <c r="L54" s="36" t="s">
        <v>1078</v>
      </c>
      <c r="M54" s="208">
        <v>0</v>
      </c>
      <c r="N54" s="208">
        <v>0</v>
      </c>
      <c r="O54" s="209"/>
      <c r="P54" s="272"/>
      <c r="Q54" s="272"/>
      <c r="R54" s="36" t="s">
        <v>1370</v>
      </c>
    </row>
    <row r="55" spans="1:18" x14ac:dyDescent="0.25">
      <c r="A55" s="173" t="s">
        <v>119</v>
      </c>
      <c r="B55" s="174">
        <v>202400000006514</v>
      </c>
      <c r="C55" s="173" t="s">
        <v>503</v>
      </c>
      <c r="D55" s="210">
        <v>45</v>
      </c>
      <c r="E55" s="210" t="s">
        <v>509</v>
      </c>
      <c r="F55" s="36" t="s">
        <v>499</v>
      </c>
      <c r="G55" s="175">
        <v>1</v>
      </c>
      <c r="H55" s="175">
        <v>0</v>
      </c>
      <c r="I55" s="176">
        <f t="shared" si="0"/>
        <v>0</v>
      </c>
      <c r="J55" s="36" t="s">
        <v>10</v>
      </c>
      <c r="K55" s="36">
        <v>0</v>
      </c>
      <c r="L55" s="36" t="s">
        <v>1077</v>
      </c>
      <c r="M55" s="208">
        <v>0</v>
      </c>
      <c r="N55" s="208">
        <v>0</v>
      </c>
      <c r="O55" s="209"/>
      <c r="P55" s="272"/>
      <c r="Q55" s="272"/>
      <c r="R55" s="36" t="s">
        <v>1370</v>
      </c>
    </row>
    <row r="56" spans="1:18" x14ac:dyDescent="0.25">
      <c r="A56" s="173" t="s">
        <v>119</v>
      </c>
      <c r="B56" s="174">
        <v>202400000006514</v>
      </c>
      <c r="C56" s="173" t="s">
        <v>503</v>
      </c>
      <c r="D56" s="173">
        <v>45</v>
      </c>
      <c r="E56" s="173" t="s">
        <v>509</v>
      </c>
      <c r="F56" s="36" t="s">
        <v>508</v>
      </c>
      <c r="G56" s="175">
        <v>1</v>
      </c>
      <c r="H56" s="175">
        <v>0</v>
      </c>
      <c r="I56" s="176">
        <f t="shared" si="0"/>
        <v>0</v>
      </c>
      <c r="J56" s="36" t="s">
        <v>10</v>
      </c>
      <c r="K56" s="36">
        <v>0</v>
      </c>
      <c r="L56" s="36" t="s">
        <v>1077</v>
      </c>
      <c r="M56" s="208">
        <v>0</v>
      </c>
      <c r="N56" s="208">
        <v>0</v>
      </c>
      <c r="O56" s="209"/>
      <c r="P56" s="272"/>
      <c r="Q56" s="272"/>
      <c r="R56" s="36" t="s">
        <v>1370</v>
      </c>
    </row>
    <row r="57" spans="1:18" s="29" customFormat="1" x14ac:dyDescent="0.25">
      <c r="A57" s="170" t="s">
        <v>119</v>
      </c>
      <c r="B57" s="171">
        <v>202400000006514</v>
      </c>
      <c r="C57" s="170" t="s">
        <v>503</v>
      </c>
      <c r="D57" s="83">
        <v>46</v>
      </c>
      <c r="E57" s="83" t="s">
        <v>510</v>
      </c>
      <c r="F57" s="83" t="s">
        <v>513</v>
      </c>
      <c r="G57" s="86">
        <v>1</v>
      </c>
      <c r="H57" s="86">
        <v>0</v>
      </c>
      <c r="I57" s="84">
        <f t="shared" si="0"/>
        <v>0</v>
      </c>
      <c r="J57" s="29" t="s">
        <v>10</v>
      </c>
      <c r="K57" s="83">
        <v>0</v>
      </c>
      <c r="L57" s="83" t="s">
        <v>1083</v>
      </c>
      <c r="M57" s="206">
        <v>0</v>
      </c>
      <c r="N57" s="206">
        <v>0</v>
      </c>
      <c r="O57" s="207">
        <v>0</v>
      </c>
      <c r="P57" s="206">
        <v>0</v>
      </c>
      <c r="Q57" s="206">
        <v>0</v>
      </c>
      <c r="R57" s="29" t="s">
        <v>1370</v>
      </c>
    </row>
    <row r="58" spans="1:18" x14ac:dyDescent="0.25">
      <c r="A58" s="173" t="s">
        <v>119</v>
      </c>
      <c r="B58" s="174">
        <v>202400000006514</v>
      </c>
      <c r="C58" s="173" t="s">
        <v>503</v>
      </c>
      <c r="D58" s="210">
        <v>47</v>
      </c>
      <c r="E58" s="210" t="s">
        <v>511</v>
      </c>
      <c r="F58" s="36" t="s">
        <v>512</v>
      </c>
      <c r="G58" s="175">
        <v>1</v>
      </c>
      <c r="H58" s="175">
        <v>0</v>
      </c>
      <c r="I58" s="176">
        <f t="shared" si="0"/>
        <v>0</v>
      </c>
      <c r="J58" s="36" t="s">
        <v>10</v>
      </c>
      <c r="K58" s="36">
        <v>0</v>
      </c>
      <c r="L58" s="36" t="s">
        <v>1084</v>
      </c>
      <c r="M58" s="208">
        <v>0</v>
      </c>
      <c r="N58" s="208">
        <v>0</v>
      </c>
      <c r="O58" s="209">
        <v>0</v>
      </c>
      <c r="P58" s="208">
        <v>0</v>
      </c>
      <c r="Q58" s="208">
        <v>0</v>
      </c>
      <c r="R58" s="36" t="s">
        <v>1370</v>
      </c>
    </row>
    <row r="59" spans="1:18" s="29" customFormat="1" x14ac:dyDescent="0.25">
      <c r="A59" s="170" t="s">
        <v>119</v>
      </c>
      <c r="B59" s="171">
        <v>202400000006709</v>
      </c>
      <c r="C59" s="170" t="s">
        <v>514</v>
      </c>
      <c r="D59" s="83">
        <v>75</v>
      </c>
      <c r="E59" s="83" t="s">
        <v>515</v>
      </c>
      <c r="F59" s="29" t="s">
        <v>516</v>
      </c>
      <c r="G59" s="86">
        <v>1</v>
      </c>
      <c r="H59" s="86">
        <v>0.7</v>
      </c>
      <c r="I59" s="84">
        <f t="shared" si="0"/>
        <v>0.7</v>
      </c>
      <c r="J59" s="29" t="s">
        <v>947</v>
      </c>
      <c r="K59" s="29">
        <v>439</v>
      </c>
      <c r="L59" s="29" t="s">
        <v>968</v>
      </c>
      <c r="M59" s="206">
        <v>130638333</v>
      </c>
      <c r="N59" s="206">
        <v>59403333</v>
      </c>
      <c r="O59" s="207">
        <f>+N59*100/M59</f>
        <v>45.471594466839989</v>
      </c>
      <c r="P59" s="273">
        <v>130638333</v>
      </c>
      <c r="Q59" s="273">
        <v>59403333</v>
      </c>
      <c r="R59" s="29">
        <v>59403333</v>
      </c>
    </row>
    <row r="60" spans="1:18" s="29" customFormat="1" x14ac:dyDescent="0.25">
      <c r="A60" s="81" t="s">
        <v>119</v>
      </c>
      <c r="B60" s="171">
        <v>202400000006709</v>
      </c>
      <c r="C60" s="170" t="s">
        <v>514</v>
      </c>
      <c r="D60" s="83">
        <v>75</v>
      </c>
      <c r="E60" s="83" t="s">
        <v>515</v>
      </c>
      <c r="F60" s="29" t="s">
        <v>517</v>
      </c>
      <c r="G60" s="86">
        <v>1</v>
      </c>
      <c r="H60" s="86">
        <v>0.2</v>
      </c>
      <c r="I60" s="84">
        <f t="shared" si="0"/>
        <v>0.2</v>
      </c>
      <c r="J60" s="29" t="s">
        <v>947</v>
      </c>
      <c r="K60" s="29">
        <v>439</v>
      </c>
      <c r="L60" s="29" t="s">
        <v>969</v>
      </c>
      <c r="M60" s="206">
        <v>0</v>
      </c>
      <c r="N60" s="206">
        <v>0</v>
      </c>
      <c r="O60" s="207"/>
      <c r="P60" s="273"/>
      <c r="Q60" s="273"/>
      <c r="R60" s="29" t="s">
        <v>1370</v>
      </c>
    </row>
    <row r="61" spans="1:18" s="29" customFormat="1" x14ac:dyDescent="0.25">
      <c r="A61" s="170" t="s">
        <v>119</v>
      </c>
      <c r="B61" s="171">
        <v>202400000006709</v>
      </c>
      <c r="C61" s="170" t="s">
        <v>514</v>
      </c>
      <c r="D61" s="83">
        <v>75</v>
      </c>
      <c r="E61" s="83" t="s">
        <v>515</v>
      </c>
      <c r="F61" s="29" t="s">
        <v>518</v>
      </c>
      <c r="G61" s="86">
        <v>1</v>
      </c>
      <c r="H61" s="86">
        <v>0</v>
      </c>
      <c r="I61" s="84">
        <f t="shared" si="0"/>
        <v>0</v>
      </c>
      <c r="J61" s="29" t="s">
        <v>8</v>
      </c>
      <c r="K61" s="29">
        <v>0</v>
      </c>
      <c r="L61" s="29" t="s">
        <v>970</v>
      </c>
      <c r="M61" s="206">
        <v>0</v>
      </c>
      <c r="N61" s="206">
        <v>0</v>
      </c>
      <c r="O61" s="207"/>
      <c r="P61" s="273"/>
      <c r="Q61" s="273"/>
      <c r="R61" s="29" t="s">
        <v>1370</v>
      </c>
    </row>
    <row r="62" spans="1:18" s="29" customFormat="1" x14ac:dyDescent="0.25">
      <c r="A62" s="81" t="s">
        <v>119</v>
      </c>
      <c r="B62" s="171">
        <v>202400000006709</v>
      </c>
      <c r="C62" s="170" t="s">
        <v>514</v>
      </c>
      <c r="D62" s="83">
        <v>75</v>
      </c>
      <c r="E62" s="83" t="s">
        <v>515</v>
      </c>
      <c r="F62" s="29" t="s">
        <v>519</v>
      </c>
      <c r="G62" s="86">
        <v>1</v>
      </c>
      <c r="H62" s="86">
        <v>0.5</v>
      </c>
      <c r="I62" s="84">
        <f t="shared" si="0"/>
        <v>0.5</v>
      </c>
      <c r="J62" s="29" t="s">
        <v>947</v>
      </c>
      <c r="K62" s="29">
        <v>439</v>
      </c>
      <c r="L62" s="29" t="s">
        <v>971</v>
      </c>
      <c r="M62" s="206">
        <v>0</v>
      </c>
      <c r="N62" s="206">
        <v>0</v>
      </c>
      <c r="O62" s="207"/>
      <c r="P62" s="273"/>
      <c r="Q62" s="273"/>
      <c r="R62" s="29" t="s">
        <v>1370</v>
      </c>
    </row>
    <row r="63" spans="1:18" x14ac:dyDescent="0.25">
      <c r="A63" s="173" t="s">
        <v>119</v>
      </c>
      <c r="B63" s="174">
        <v>202400000006709</v>
      </c>
      <c r="C63" s="173" t="s">
        <v>514</v>
      </c>
      <c r="D63" s="210">
        <v>76</v>
      </c>
      <c r="E63" s="210" t="s">
        <v>520</v>
      </c>
      <c r="F63" s="36" t="s">
        <v>521</v>
      </c>
      <c r="G63" s="175">
        <v>1</v>
      </c>
      <c r="H63" s="175">
        <v>0.7</v>
      </c>
      <c r="I63" s="176">
        <f t="shared" si="0"/>
        <v>0.7</v>
      </c>
      <c r="J63" s="36" t="s">
        <v>947</v>
      </c>
      <c r="K63" s="36">
        <v>115</v>
      </c>
      <c r="L63" s="36" t="s">
        <v>972</v>
      </c>
      <c r="M63" s="208">
        <v>84415100</v>
      </c>
      <c r="N63" s="208">
        <v>53915400</v>
      </c>
      <c r="O63" s="209">
        <f>+N63*100/M63</f>
        <v>63.869378819666153</v>
      </c>
      <c r="P63" s="272">
        <v>84415100</v>
      </c>
      <c r="Q63" s="272">
        <v>53915400</v>
      </c>
      <c r="R63" s="36" t="s">
        <v>1370</v>
      </c>
    </row>
    <row r="64" spans="1:18" x14ac:dyDescent="0.25">
      <c r="A64" s="173" t="s">
        <v>119</v>
      </c>
      <c r="B64" s="174">
        <v>202400000006709</v>
      </c>
      <c r="C64" s="173" t="s">
        <v>514</v>
      </c>
      <c r="D64" s="210">
        <v>76</v>
      </c>
      <c r="E64" s="210" t="s">
        <v>520</v>
      </c>
      <c r="F64" s="36" t="s">
        <v>492</v>
      </c>
      <c r="G64" s="175">
        <v>1</v>
      </c>
      <c r="H64" s="175">
        <v>0</v>
      </c>
      <c r="I64" s="176">
        <f t="shared" si="0"/>
        <v>0</v>
      </c>
      <c r="J64" s="36" t="s">
        <v>10</v>
      </c>
      <c r="K64" s="36">
        <v>0</v>
      </c>
      <c r="L64" s="36" t="s">
        <v>973</v>
      </c>
      <c r="M64" s="208">
        <v>0</v>
      </c>
      <c r="N64" s="208">
        <v>0</v>
      </c>
      <c r="O64" s="209"/>
      <c r="P64" s="272"/>
      <c r="Q64" s="272"/>
      <c r="R64" s="36" t="s">
        <v>1370</v>
      </c>
    </row>
    <row r="65" spans="1:18" x14ac:dyDescent="0.25">
      <c r="A65" s="173" t="s">
        <v>119</v>
      </c>
      <c r="B65" s="174">
        <v>202400000006709</v>
      </c>
      <c r="C65" s="173" t="s">
        <v>514</v>
      </c>
      <c r="D65" s="210">
        <v>76</v>
      </c>
      <c r="E65" s="210" t="s">
        <v>520</v>
      </c>
      <c r="F65" s="36" t="s">
        <v>522</v>
      </c>
      <c r="G65" s="175">
        <v>1</v>
      </c>
      <c r="H65" s="175">
        <v>1</v>
      </c>
      <c r="I65" s="176">
        <f t="shared" si="0"/>
        <v>1</v>
      </c>
      <c r="J65" s="36" t="s">
        <v>7</v>
      </c>
      <c r="K65" s="36">
        <v>115</v>
      </c>
      <c r="L65" s="36" t="s">
        <v>974</v>
      </c>
      <c r="M65" s="208">
        <v>0</v>
      </c>
      <c r="N65" s="208">
        <v>0</v>
      </c>
      <c r="O65" s="209"/>
      <c r="P65" s="272"/>
      <c r="Q65" s="272"/>
      <c r="R65" s="36" t="s">
        <v>1370</v>
      </c>
    </row>
    <row r="66" spans="1:18" x14ac:dyDescent="0.25">
      <c r="A66" s="173" t="s">
        <v>119</v>
      </c>
      <c r="B66" s="174">
        <v>202400000006709</v>
      </c>
      <c r="C66" s="173" t="s">
        <v>514</v>
      </c>
      <c r="D66" s="210">
        <v>76</v>
      </c>
      <c r="E66" s="210" t="s">
        <v>520</v>
      </c>
      <c r="F66" s="36" t="s">
        <v>523</v>
      </c>
      <c r="G66" s="175">
        <v>1</v>
      </c>
      <c r="H66" s="175">
        <v>0</v>
      </c>
      <c r="I66" s="176">
        <f t="shared" si="0"/>
        <v>0</v>
      </c>
      <c r="J66" s="36" t="s">
        <v>10</v>
      </c>
      <c r="L66" s="36" t="s">
        <v>973</v>
      </c>
      <c r="M66" s="208">
        <v>0</v>
      </c>
      <c r="N66" s="208">
        <v>0</v>
      </c>
      <c r="O66" s="209"/>
      <c r="P66" s="272"/>
      <c r="Q66" s="272"/>
      <c r="R66" s="36" t="s">
        <v>1370</v>
      </c>
    </row>
    <row r="67" spans="1:18" s="29" customFormat="1" x14ac:dyDescent="0.25">
      <c r="A67" s="170" t="s">
        <v>119</v>
      </c>
      <c r="B67" s="171">
        <v>202400000006709</v>
      </c>
      <c r="C67" s="170" t="s">
        <v>514</v>
      </c>
      <c r="D67" s="83">
        <v>77</v>
      </c>
      <c r="E67" s="83" t="s">
        <v>524</v>
      </c>
      <c r="F67" s="29" t="s">
        <v>516</v>
      </c>
      <c r="G67" s="86">
        <v>1</v>
      </c>
      <c r="H67" s="86">
        <v>0.7</v>
      </c>
      <c r="I67" s="84">
        <f t="shared" ref="I67:I126" si="1">IF(G67&gt;0, H67/G67, 0)</f>
        <v>0.7</v>
      </c>
      <c r="J67" s="29" t="s">
        <v>947</v>
      </c>
      <c r="K67" s="29">
        <v>1977</v>
      </c>
      <c r="L67" s="29" t="s">
        <v>972</v>
      </c>
      <c r="M67" s="206">
        <v>951077979</v>
      </c>
      <c r="N67" s="206">
        <v>685823995</v>
      </c>
      <c r="O67" s="207">
        <f>+N67*100/M67</f>
        <v>72.110174995440616</v>
      </c>
      <c r="P67" s="273">
        <v>951077979</v>
      </c>
      <c r="Q67" s="273">
        <v>685823995</v>
      </c>
      <c r="R67" s="29" t="s">
        <v>1370</v>
      </c>
    </row>
    <row r="68" spans="1:18" s="29" customFormat="1" x14ac:dyDescent="0.25">
      <c r="A68" s="81" t="s">
        <v>119</v>
      </c>
      <c r="B68" s="171">
        <v>202400000006709</v>
      </c>
      <c r="C68" s="170" t="s">
        <v>514</v>
      </c>
      <c r="D68" s="83">
        <v>77</v>
      </c>
      <c r="E68" s="83" t="s">
        <v>524</v>
      </c>
      <c r="F68" s="29" t="s">
        <v>492</v>
      </c>
      <c r="G68" s="86">
        <v>1</v>
      </c>
      <c r="H68" s="86">
        <v>0</v>
      </c>
      <c r="I68" s="84">
        <f t="shared" si="1"/>
        <v>0</v>
      </c>
      <c r="J68" s="29" t="s">
        <v>10</v>
      </c>
      <c r="L68" s="29" t="s">
        <v>973</v>
      </c>
      <c r="M68" s="206">
        <v>0</v>
      </c>
      <c r="N68" s="206">
        <v>0</v>
      </c>
      <c r="O68" s="207"/>
      <c r="P68" s="273"/>
      <c r="Q68" s="273"/>
      <c r="R68" s="29" t="s">
        <v>1370</v>
      </c>
    </row>
    <row r="69" spans="1:18" s="29" customFormat="1" x14ac:dyDescent="0.25">
      <c r="A69" s="170" t="s">
        <v>119</v>
      </c>
      <c r="B69" s="171">
        <v>202400000006709</v>
      </c>
      <c r="C69" s="170" t="s">
        <v>514</v>
      </c>
      <c r="D69" s="83">
        <v>77</v>
      </c>
      <c r="E69" s="83" t="s">
        <v>524</v>
      </c>
      <c r="F69" s="29" t="s">
        <v>522</v>
      </c>
      <c r="G69" s="86">
        <v>1</v>
      </c>
      <c r="H69" s="86">
        <v>1</v>
      </c>
      <c r="I69" s="84">
        <f t="shared" si="1"/>
        <v>1</v>
      </c>
      <c r="J69" s="29" t="s">
        <v>7</v>
      </c>
      <c r="K69" s="29">
        <v>1977</v>
      </c>
      <c r="L69" s="29" t="s">
        <v>975</v>
      </c>
      <c r="M69" s="206">
        <v>0</v>
      </c>
      <c r="N69" s="206">
        <v>0</v>
      </c>
      <c r="O69" s="207"/>
      <c r="P69" s="273"/>
      <c r="Q69" s="273"/>
      <c r="R69" s="29" t="s">
        <v>1370</v>
      </c>
    </row>
    <row r="70" spans="1:18" s="29" customFormat="1" x14ac:dyDescent="0.25">
      <c r="A70" s="81" t="s">
        <v>119</v>
      </c>
      <c r="B70" s="171">
        <v>202400000006709</v>
      </c>
      <c r="C70" s="170" t="s">
        <v>514</v>
      </c>
      <c r="D70" s="83">
        <v>77</v>
      </c>
      <c r="E70" s="83" t="s">
        <v>524</v>
      </c>
      <c r="F70" s="29" t="s">
        <v>523</v>
      </c>
      <c r="G70" s="86">
        <v>1</v>
      </c>
      <c r="H70" s="86">
        <v>0.9</v>
      </c>
      <c r="I70" s="84">
        <f t="shared" si="1"/>
        <v>0.9</v>
      </c>
      <c r="J70" s="29" t="s">
        <v>947</v>
      </c>
      <c r="K70" s="29">
        <v>2000</v>
      </c>
      <c r="L70" s="29" t="s">
        <v>976</v>
      </c>
      <c r="M70" s="206">
        <v>0</v>
      </c>
      <c r="N70" s="206">
        <v>0</v>
      </c>
      <c r="O70" s="207"/>
      <c r="P70" s="273"/>
      <c r="Q70" s="273"/>
      <c r="R70" s="29" t="s">
        <v>1370</v>
      </c>
    </row>
    <row r="71" spans="1:18" x14ac:dyDescent="0.25">
      <c r="A71" s="173" t="s">
        <v>119</v>
      </c>
      <c r="B71" s="174">
        <v>202400000006709</v>
      </c>
      <c r="C71" s="173" t="s">
        <v>514</v>
      </c>
      <c r="D71" s="210">
        <v>78</v>
      </c>
      <c r="E71" s="210" t="s">
        <v>525</v>
      </c>
      <c r="F71" s="36" t="s">
        <v>526</v>
      </c>
      <c r="G71" s="175">
        <v>1</v>
      </c>
      <c r="H71" s="175">
        <v>1</v>
      </c>
      <c r="I71" s="176">
        <f t="shared" si="1"/>
        <v>1</v>
      </c>
      <c r="J71" s="36" t="s">
        <v>7</v>
      </c>
      <c r="K71" s="36">
        <v>313</v>
      </c>
      <c r="L71" s="36" t="s">
        <v>977</v>
      </c>
      <c r="M71" s="208">
        <v>610049800</v>
      </c>
      <c r="N71" s="208">
        <v>566042133</v>
      </c>
      <c r="O71" s="209">
        <f>+N71*100/M71</f>
        <v>92.78621728914591</v>
      </c>
      <c r="P71" s="272">
        <v>610049800</v>
      </c>
      <c r="Q71" s="272">
        <v>566042133</v>
      </c>
      <c r="R71" s="36" t="s">
        <v>1370</v>
      </c>
    </row>
    <row r="72" spans="1:18" x14ac:dyDescent="0.25">
      <c r="A72" s="173" t="s">
        <v>119</v>
      </c>
      <c r="B72" s="174">
        <v>202400000006709</v>
      </c>
      <c r="C72" s="173" t="s">
        <v>514</v>
      </c>
      <c r="D72" s="210">
        <v>78</v>
      </c>
      <c r="E72" s="210" t="s">
        <v>525</v>
      </c>
      <c r="F72" s="36" t="s">
        <v>527</v>
      </c>
      <c r="G72" s="175">
        <v>1</v>
      </c>
      <c r="H72" s="175">
        <v>0.7</v>
      </c>
      <c r="I72" s="176">
        <f t="shared" si="1"/>
        <v>0.7</v>
      </c>
      <c r="J72" s="36" t="s">
        <v>947</v>
      </c>
      <c r="K72" s="36">
        <v>350</v>
      </c>
      <c r="L72" s="36" t="s">
        <v>972</v>
      </c>
      <c r="M72" s="208">
        <v>0</v>
      </c>
      <c r="N72" s="208">
        <v>0</v>
      </c>
      <c r="O72" s="209"/>
      <c r="P72" s="272"/>
      <c r="Q72" s="272"/>
      <c r="R72" s="36" t="s">
        <v>1370</v>
      </c>
    </row>
    <row r="73" spans="1:18" x14ac:dyDescent="0.25">
      <c r="A73" s="173" t="s">
        <v>119</v>
      </c>
      <c r="B73" s="174">
        <v>202400000006709</v>
      </c>
      <c r="C73" s="173" t="s">
        <v>514</v>
      </c>
      <c r="D73" s="210">
        <v>78</v>
      </c>
      <c r="E73" s="210" t="s">
        <v>525</v>
      </c>
      <c r="F73" s="36" t="s">
        <v>528</v>
      </c>
      <c r="G73" s="175">
        <v>1</v>
      </c>
      <c r="H73" s="175">
        <v>0.5</v>
      </c>
      <c r="I73" s="176">
        <f t="shared" si="1"/>
        <v>0.5</v>
      </c>
      <c r="J73" s="36" t="s">
        <v>947</v>
      </c>
      <c r="K73" s="36">
        <v>260</v>
      </c>
      <c r="L73" s="36" t="s">
        <v>978</v>
      </c>
      <c r="M73" s="208">
        <v>0</v>
      </c>
      <c r="N73" s="208">
        <v>0</v>
      </c>
      <c r="O73" s="209"/>
      <c r="P73" s="272"/>
      <c r="Q73" s="272"/>
      <c r="R73" s="36" t="s">
        <v>1370</v>
      </c>
    </row>
    <row r="74" spans="1:18" s="29" customFormat="1" x14ac:dyDescent="0.25">
      <c r="A74" s="81" t="s">
        <v>119</v>
      </c>
      <c r="B74" s="171">
        <v>202400000006709</v>
      </c>
      <c r="C74" s="170" t="s">
        <v>514</v>
      </c>
      <c r="D74" s="83">
        <v>79</v>
      </c>
      <c r="E74" s="83" t="s">
        <v>529</v>
      </c>
      <c r="F74" s="29" t="s">
        <v>530</v>
      </c>
      <c r="G74" s="86">
        <v>1</v>
      </c>
      <c r="H74" s="86">
        <v>0</v>
      </c>
      <c r="I74" s="84">
        <f t="shared" si="1"/>
        <v>0</v>
      </c>
      <c r="J74" s="29" t="s">
        <v>7</v>
      </c>
      <c r="K74" s="29">
        <v>260</v>
      </c>
      <c r="M74" s="206">
        <v>0</v>
      </c>
      <c r="N74" s="206">
        <v>0</v>
      </c>
      <c r="O74" s="207"/>
      <c r="P74" s="273">
        <v>0</v>
      </c>
      <c r="Q74" s="273">
        <v>0</v>
      </c>
      <c r="R74" s="29" t="s">
        <v>1370</v>
      </c>
    </row>
    <row r="75" spans="1:18" s="29" customFormat="1" x14ac:dyDescent="0.25">
      <c r="A75" s="170" t="s">
        <v>119</v>
      </c>
      <c r="B75" s="171">
        <v>202400000006709</v>
      </c>
      <c r="C75" s="170" t="s">
        <v>514</v>
      </c>
      <c r="D75" s="83">
        <v>79</v>
      </c>
      <c r="E75" s="83" t="s">
        <v>529</v>
      </c>
      <c r="F75" s="29" t="s">
        <v>531</v>
      </c>
      <c r="G75" s="86">
        <v>1</v>
      </c>
      <c r="H75" s="86">
        <v>0</v>
      </c>
      <c r="I75" s="84">
        <f t="shared" si="1"/>
        <v>0</v>
      </c>
      <c r="J75" s="29" t="s">
        <v>7</v>
      </c>
      <c r="K75" s="29">
        <v>260</v>
      </c>
      <c r="M75" s="206">
        <v>0</v>
      </c>
      <c r="N75" s="206">
        <v>0</v>
      </c>
      <c r="O75" s="207"/>
      <c r="P75" s="273"/>
      <c r="Q75" s="273"/>
      <c r="R75" s="29" t="s">
        <v>1370</v>
      </c>
    </row>
    <row r="76" spans="1:18" s="29" customFormat="1" x14ac:dyDescent="0.25">
      <c r="A76" s="81" t="s">
        <v>119</v>
      </c>
      <c r="B76" s="171">
        <v>202400000006709</v>
      </c>
      <c r="C76" s="170" t="s">
        <v>514</v>
      </c>
      <c r="D76" s="83">
        <v>79</v>
      </c>
      <c r="E76" s="83" t="s">
        <v>529</v>
      </c>
      <c r="F76" s="29" t="s">
        <v>532</v>
      </c>
      <c r="G76" s="86">
        <v>1</v>
      </c>
      <c r="H76" s="86">
        <v>0</v>
      </c>
      <c r="I76" s="84">
        <f t="shared" si="1"/>
        <v>0</v>
      </c>
      <c r="J76" s="29" t="s">
        <v>7</v>
      </c>
      <c r="K76" s="29">
        <v>260</v>
      </c>
      <c r="M76" s="206">
        <v>0</v>
      </c>
      <c r="N76" s="206">
        <v>0</v>
      </c>
      <c r="O76" s="207"/>
      <c r="P76" s="273"/>
      <c r="Q76" s="273"/>
      <c r="R76" s="29" t="s">
        <v>1370</v>
      </c>
    </row>
    <row r="77" spans="1:18" x14ac:dyDescent="0.25">
      <c r="A77" s="173" t="s">
        <v>119</v>
      </c>
      <c r="B77" s="211">
        <v>202400000006899</v>
      </c>
      <c r="C77" s="210" t="s">
        <v>533</v>
      </c>
      <c r="D77" s="210">
        <v>48</v>
      </c>
      <c r="E77" s="210" t="s">
        <v>534</v>
      </c>
      <c r="F77" s="36" t="s">
        <v>535</v>
      </c>
      <c r="G77" s="175">
        <v>3</v>
      </c>
      <c r="H77" s="175">
        <v>2.4990000000000001</v>
      </c>
      <c r="I77" s="176">
        <f t="shared" si="1"/>
        <v>0.83300000000000007</v>
      </c>
      <c r="J77" s="36" t="s">
        <v>947</v>
      </c>
      <c r="K77" s="36">
        <v>6000</v>
      </c>
      <c r="L77" s="36" t="s">
        <v>1208</v>
      </c>
      <c r="M77" s="208">
        <v>27903759</v>
      </c>
      <c r="N77" s="208">
        <v>27903759</v>
      </c>
      <c r="O77" s="209">
        <f>+N77*100/M77</f>
        <v>100</v>
      </c>
      <c r="P77" s="272">
        <v>830949769</v>
      </c>
      <c r="Q77" s="272">
        <v>99945911</v>
      </c>
      <c r="R77" s="36" t="s">
        <v>1370</v>
      </c>
    </row>
    <row r="78" spans="1:18" x14ac:dyDescent="0.25">
      <c r="A78" s="173" t="s">
        <v>119</v>
      </c>
      <c r="B78" s="211">
        <v>202400000006899</v>
      </c>
      <c r="C78" s="210" t="s">
        <v>533</v>
      </c>
      <c r="D78" s="210">
        <v>48</v>
      </c>
      <c r="E78" s="210" t="s">
        <v>534</v>
      </c>
      <c r="F78" s="36" t="s">
        <v>536</v>
      </c>
      <c r="G78" s="175">
        <v>1</v>
      </c>
      <c r="H78" s="175">
        <v>0</v>
      </c>
      <c r="I78" s="176">
        <f t="shared" si="1"/>
        <v>0</v>
      </c>
      <c r="J78" s="36" t="s">
        <v>8</v>
      </c>
      <c r="K78" s="36">
        <v>0</v>
      </c>
      <c r="L78" s="36" t="s">
        <v>1209</v>
      </c>
      <c r="M78" s="208">
        <v>0</v>
      </c>
      <c r="N78" s="208">
        <v>0</v>
      </c>
      <c r="O78" s="209"/>
      <c r="P78" s="272"/>
      <c r="Q78" s="272"/>
      <c r="R78" s="36" t="s">
        <v>1370</v>
      </c>
    </row>
    <row r="79" spans="1:18" x14ac:dyDescent="0.25">
      <c r="A79" s="173" t="s">
        <v>119</v>
      </c>
      <c r="B79" s="211">
        <v>202400000006899</v>
      </c>
      <c r="C79" s="210" t="s">
        <v>533</v>
      </c>
      <c r="D79" s="210">
        <v>48</v>
      </c>
      <c r="E79" s="210" t="s">
        <v>534</v>
      </c>
      <c r="F79" s="210" t="s">
        <v>537</v>
      </c>
      <c r="G79" s="175">
        <v>3</v>
      </c>
      <c r="H79" s="175">
        <v>0</v>
      </c>
      <c r="I79" s="176">
        <f t="shared" si="1"/>
        <v>0</v>
      </c>
      <c r="J79" s="36" t="s">
        <v>10</v>
      </c>
      <c r="L79" s="36" t="s">
        <v>1210</v>
      </c>
      <c r="M79" s="208">
        <v>0</v>
      </c>
      <c r="N79" s="208">
        <v>0</v>
      </c>
      <c r="O79" s="209"/>
      <c r="P79" s="272"/>
      <c r="Q79" s="272"/>
      <c r="R79" s="36" t="s">
        <v>1370</v>
      </c>
    </row>
    <row r="80" spans="1:18" x14ac:dyDescent="0.25">
      <c r="A80" s="173" t="s">
        <v>119</v>
      </c>
      <c r="B80" s="211">
        <v>202400000006899</v>
      </c>
      <c r="C80" s="210" t="s">
        <v>533</v>
      </c>
      <c r="D80" s="210">
        <v>48</v>
      </c>
      <c r="E80" s="210" t="s">
        <v>534</v>
      </c>
      <c r="F80" s="36" t="s">
        <v>538</v>
      </c>
      <c r="G80" s="175">
        <v>1</v>
      </c>
      <c r="H80" s="175">
        <v>0</v>
      </c>
      <c r="I80" s="176">
        <f t="shared" si="1"/>
        <v>0</v>
      </c>
      <c r="J80" s="36" t="s">
        <v>10</v>
      </c>
      <c r="L80" s="36" t="s">
        <v>1211</v>
      </c>
      <c r="M80" s="208">
        <v>0</v>
      </c>
      <c r="N80" s="208">
        <v>0</v>
      </c>
      <c r="O80" s="209"/>
      <c r="P80" s="272"/>
      <c r="Q80" s="272"/>
      <c r="R80" s="36" t="s">
        <v>1370</v>
      </c>
    </row>
    <row r="81" spans="1:18" x14ac:dyDescent="0.25">
      <c r="A81" s="173" t="s">
        <v>119</v>
      </c>
      <c r="B81" s="211">
        <v>202400000006899</v>
      </c>
      <c r="C81" s="210" t="s">
        <v>533</v>
      </c>
      <c r="D81" s="210">
        <v>48</v>
      </c>
      <c r="E81" s="210" t="s">
        <v>534</v>
      </c>
      <c r="F81" s="36" t="s">
        <v>539</v>
      </c>
      <c r="G81" s="175">
        <v>1</v>
      </c>
      <c r="H81" s="175">
        <v>0</v>
      </c>
      <c r="I81" s="176">
        <f t="shared" si="1"/>
        <v>0</v>
      </c>
      <c r="J81" s="36" t="s">
        <v>8</v>
      </c>
      <c r="L81" s="36" t="s">
        <v>1212</v>
      </c>
      <c r="M81" s="208">
        <v>0</v>
      </c>
      <c r="N81" s="208">
        <v>0</v>
      </c>
      <c r="O81" s="209"/>
      <c r="P81" s="272"/>
      <c r="Q81" s="272"/>
      <c r="R81" s="36" t="s">
        <v>1370</v>
      </c>
    </row>
    <row r="82" spans="1:18" x14ac:dyDescent="0.25">
      <c r="A82" s="173" t="s">
        <v>119</v>
      </c>
      <c r="B82" s="211">
        <v>202400000006899</v>
      </c>
      <c r="C82" s="210" t="s">
        <v>533</v>
      </c>
      <c r="D82" s="210">
        <v>48</v>
      </c>
      <c r="E82" s="210" t="s">
        <v>534</v>
      </c>
      <c r="F82" s="36" t="s">
        <v>540</v>
      </c>
      <c r="G82" s="175">
        <v>1</v>
      </c>
      <c r="H82" s="175">
        <v>0</v>
      </c>
      <c r="I82" s="176">
        <f t="shared" si="1"/>
        <v>0</v>
      </c>
      <c r="J82" s="36" t="s">
        <v>947</v>
      </c>
      <c r="K82" s="36">
        <v>1000</v>
      </c>
      <c r="L82" s="36" t="s">
        <v>1213</v>
      </c>
      <c r="M82" s="208">
        <v>0</v>
      </c>
      <c r="N82" s="208">
        <v>0</v>
      </c>
      <c r="O82" s="209"/>
      <c r="P82" s="272"/>
      <c r="Q82" s="272"/>
      <c r="R82" s="36" t="s">
        <v>1370</v>
      </c>
    </row>
    <row r="83" spans="1:18" x14ac:dyDescent="0.25">
      <c r="A83" s="173" t="s">
        <v>119</v>
      </c>
      <c r="B83" s="211">
        <v>202400000006899</v>
      </c>
      <c r="C83" s="210" t="s">
        <v>533</v>
      </c>
      <c r="D83" s="210">
        <v>48</v>
      </c>
      <c r="E83" s="210" t="s">
        <v>534</v>
      </c>
      <c r="F83" s="36" t="s">
        <v>541</v>
      </c>
      <c r="G83" s="175">
        <v>1</v>
      </c>
      <c r="H83" s="175">
        <v>0</v>
      </c>
      <c r="I83" s="176">
        <f t="shared" si="1"/>
        <v>0</v>
      </c>
      <c r="J83" s="36" t="s">
        <v>8</v>
      </c>
      <c r="K83" s="36">
        <v>0</v>
      </c>
      <c r="L83" s="36" t="s">
        <v>1214</v>
      </c>
      <c r="M83" s="208">
        <v>0</v>
      </c>
      <c r="N83" s="208">
        <v>0</v>
      </c>
      <c r="O83" s="209"/>
      <c r="P83" s="272"/>
      <c r="Q83" s="272"/>
      <c r="R83" s="36" t="s">
        <v>1370</v>
      </c>
    </row>
    <row r="84" spans="1:18" x14ac:dyDescent="0.25">
      <c r="A84" s="173" t="s">
        <v>119</v>
      </c>
      <c r="B84" s="211">
        <v>202400000006899</v>
      </c>
      <c r="C84" s="210" t="s">
        <v>533</v>
      </c>
      <c r="D84" s="210">
        <v>48</v>
      </c>
      <c r="E84" s="210" t="s">
        <v>534</v>
      </c>
      <c r="F84" s="36" t="s">
        <v>542</v>
      </c>
      <c r="G84" s="175">
        <v>1</v>
      </c>
      <c r="H84" s="175">
        <v>0</v>
      </c>
      <c r="I84" s="176">
        <f t="shared" si="1"/>
        <v>0</v>
      </c>
      <c r="J84" s="36" t="s">
        <v>8</v>
      </c>
      <c r="K84" s="36">
        <v>0</v>
      </c>
      <c r="L84" s="36" t="s">
        <v>1209</v>
      </c>
      <c r="M84" s="208">
        <v>0</v>
      </c>
      <c r="N84" s="208">
        <v>0</v>
      </c>
      <c r="O84" s="209"/>
      <c r="P84" s="272"/>
      <c r="Q84" s="272"/>
      <c r="R84" s="36" t="s">
        <v>1370</v>
      </c>
    </row>
    <row r="85" spans="1:18" x14ac:dyDescent="0.25">
      <c r="A85" s="173" t="s">
        <v>119</v>
      </c>
      <c r="B85" s="211">
        <v>202400000006899</v>
      </c>
      <c r="C85" s="210" t="s">
        <v>533</v>
      </c>
      <c r="D85" s="210">
        <v>48</v>
      </c>
      <c r="E85" s="210" t="s">
        <v>534</v>
      </c>
      <c r="F85" s="36" t="s">
        <v>543</v>
      </c>
      <c r="G85" s="175">
        <v>1</v>
      </c>
      <c r="H85" s="175">
        <v>0</v>
      </c>
      <c r="I85" s="176">
        <f t="shared" si="1"/>
        <v>0</v>
      </c>
      <c r="J85" s="36" t="s">
        <v>8</v>
      </c>
      <c r="K85" s="36">
        <v>0</v>
      </c>
      <c r="L85" s="36" t="s">
        <v>1209</v>
      </c>
      <c r="M85" s="208">
        <v>0</v>
      </c>
      <c r="N85" s="208">
        <v>0</v>
      </c>
      <c r="O85" s="209"/>
      <c r="P85" s="272"/>
      <c r="Q85" s="272"/>
      <c r="R85" s="36" t="s">
        <v>1370</v>
      </c>
    </row>
    <row r="86" spans="1:18" x14ac:dyDescent="0.25">
      <c r="A86" s="173" t="s">
        <v>119</v>
      </c>
      <c r="B86" s="211">
        <v>202400000006899</v>
      </c>
      <c r="C86" s="210" t="s">
        <v>533</v>
      </c>
      <c r="D86" s="210">
        <v>48</v>
      </c>
      <c r="E86" s="210" t="s">
        <v>534</v>
      </c>
      <c r="F86" s="36" t="s">
        <v>544</v>
      </c>
      <c r="G86" s="175">
        <v>1</v>
      </c>
      <c r="H86" s="175">
        <v>0</v>
      </c>
      <c r="I86" s="176">
        <f t="shared" si="1"/>
        <v>0</v>
      </c>
      <c r="J86" s="36" t="s">
        <v>947</v>
      </c>
      <c r="K86" s="36">
        <v>0</v>
      </c>
      <c r="L86" s="36" t="s">
        <v>1215</v>
      </c>
      <c r="M86" s="208">
        <v>0</v>
      </c>
      <c r="N86" s="208">
        <v>0</v>
      </c>
      <c r="O86" s="209"/>
      <c r="P86" s="272"/>
      <c r="Q86" s="272"/>
      <c r="R86" s="36" t="s">
        <v>1370</v>
      </c>
    </row>
    <row r="87" spans="1:18" x14ac:dyDescent="0.25">
      <c r="A87" s="173" t="s">
        <v>119</v>
      </c>
      <c r="B87" s="211">
        <v>202400000006899</v>
      </c>
      <c r="C87" s="210" t="s">
        <v>533</v>
      </c>
      <c r="D87" s="210">
        <v>48</v>
      </c>
      <c r="E87" s="210" t="s">
        <v>534</v>
      </c>
      <c r="F87" s="36" t="s">
        <v>545</v>
      </c>
      <c r="G87" s="175">
        <v>1</v>
      </c>
      <c r="H87" s="175">
        <v>0</v>
      </c>
      <c r="I87" s="176">
        <f t="shared" si="1"/>
        <v>0</v>
      </c>
      <c r="J87" s="36" t="s">
        <v>947</v>
      </c>
      <c r="K87" s="36">
        <v>0</v>
      </c>
      <c r="L87" s="36" t="s">
        <v>1215</v>
      </c>
      <c r="M87" s="208">
        <v>0</v>
      </c>
      <c r="N87" s="208">
        <v>0</v>
      </c>
      <c r="O87" s="209"/>
      <c r="P87" s="272"/>
      <c r="Q87" s="272"/>
      <c r="R87" s="36" t="s">
        <v>1370</v>
      </c>
    </row>
    <row r="88" spans="1:18" x14ac:dyDescent="0.25">
      <c r="A88" s="173" t="s">
        <v>119</v>
      </c>
      <c r="B88" s="211">
        <v>202400000006899</v>
      </c>
      <c r="C88" s="210" t="s">
        <v>533</v>
      </c>
      <c r="D88" s="210">
        <v>48</v>
      </c>
      <c r="E88" s="210" t="s">
        <v>534</v>
      </c>
      <c r="F88" s="36" t="s">
        <v>546</v>
      </c>
      <c r="G88" s="175">
        <v>1</v>
      </c>
      <c r="H88" s="175">
        <v>0</v>
      </c>
      <c r="I88" s="176">
        <f t="shared" si="1"/>
        <v>0</v>
      </c>
      <c r="J88" s="36" t="s">
        <v>8</v>
      </c>
      <c r="K88" s="36">
        <v>0</v>
      </c>
      <c r="L88" s="36" t="s">
        <v>1216</v>
      </c>
      <c r="M88" s="208">
        <v>0</v>
      </c>
      <c r="N88" s="208">
        <v>0</v>
      </c>
      <c r="O88" s="209"/>
      <c r="P88" s="272"/>
      <c r="Q88" s="272"/>
      <c r="R88" s="36" t="s">
        <v>1370</v>
      </c>
    </row>
    <row r="89" spans="1:18" x14ac:dyDescent="0.25">
      <c r="A89" s="173" t="s">
        <v>119</v>
      </c>
      <c r="B89" s="211">
        <v>202400000006899</v>
      </c>
      <c r="C89" s="210" t="s">
        <v>533</v>
      </c>
      <c r="D89" s="210">
        <v>48</v>
      </c>
      <c r="E89" s="210" t="s">
        <v>534</v>
      </c>
      <c r="F89" s="36" t="s">
        <v>547</v>
      </c>
      <c r="G89" s="175">
        <v>1</v>
      </c>
      <c r="H89" s="175">
        <v>0</v>
      </c>
      <c r="I89" s="176">
        <f t="shared" si="1"/>
        <v>0</v>
      </c>
      <c r="J89" s="36" t="s">
        <v>947</v>
      </c>
      <c r="K89" s="36" t="s">
        <v>12</v>
      </c>
      <c r="L89" s="36" t="s">
        <v>1215</v>
      </c>
      <c r="M89" s="208">
        <v>0</v>
      </c>
      <c r="N89" s="208">
        <v>0</v>
      </c>
      <c r="O89" s="209"/>
      <c r="P89" s="272"/>
      <c r="Q89" s="272"/>
      <c r="R89" s="36" t="s">
        <v>1370</v>
      </c>
    </row>
    <row r="90" spans="1:18" x14ac:dyDescent="0.25">
      <c r="A90" s="173" t="s">
        <v>119</v>
      </c>
      <c r="B90" s="211">
        <v>202400000006899</v>
      </c>
      <c r="C90" s="210" t="s">
        <v>533</v>
      </c>
      <c r="D90" s="210">
        <v>48</v>
      </c>
      <c r="E90" s="210" t="s">
        <v>534</v>
      </c>
      <c r="F90" s="36" t="s">
        <v>548</v>
      </c>
      <c r="G90" s="175">
        <v>1</v>
      </c>
      <c r="H90" s="175">
        <v>0</v>
      </c>
      <c r="I90" s="176">
        <f t="shared" si="1"/>
        <v>0</v>
      </c>
      <c r="J90" s="36" t="s">
        <v>947</v>
      </c>
      <c r="K90" s="36" t="s">
        <v>12</v>
      </c>
      <c r="L90" s="36" t="s">
        <v>1215</v>
      </c>
      <c r="M90" s="208">
        <v>0</v>
      </c>
      <c r="N90" s="208">
        <v>0</v>
      </c>
      <c r="O90" s="209"/>
      <c r="P90" s="272"/>
      <c r="Q90" s="272"/>
      <c r="R90" s="36" t="s">
        <v>1370</v>
      </c>
    </row>
    <row r="91" spans="1:18" x14ac:dyDescent="0.25">
      <c r="A91" s="173" t="s">
        <v>119</v>
      </c>
      <c r="B91" s="211">
        <v>202400000006899</v>
      </c>
      <c r="C91" s="210" t="s">
        <v>533</v>
      </c>
      <c r="D91" s="210">
        <v>48</v>
      </c>
      <c r="E91" s="210" t="s">
        <v>534</v>
      </c>
      <c r="F91" s="36" t="s">
        <v>549</v>
      </c>
      <c r="G91" s="175">
        <v>1</v>
      </c>
      <c r="H91" s="175">
        <v>0</v>
      </c>
      <c r="I91" s="176">
        <f t="shared" si="1"/>
        <v>0</v>
      </c>
      <c r="J91" s="36" t="s">
        <v>8</v>
      </c>
      <c r="K91" s="36">
        <v>0</v>
      </c>
      <c r="L91" s="36" t="s">
        <v>1217</v>
      </c>
      <c r="M91" s="208">
        <v>0</v>
      </c>
      <c r="N91" s="208">
        <v>0</v>
      </c>
      <c r="O91" s="209"/>
      <c r="P91" s="272"/>
      <c r="Q91" s="272"/>
      <c r="R91" s="36" t="s">
        <v>1370</v>
      </c>
    </row>
    <row r="92" spans="1:18" x14ac:dyDescent="0.25">
      <c r="A92" s="173" t="s">
        <v>119</v>
      </c>
      <c r="B92" s="211">
        <v>202400000006899</v>
      </c>
      <c r="C92" s="210" t="s">
        <v>533</v>
      </c>
      <c r="D92" s="210">
        <v>48</v>
      </c>
      <c r="E92" s="210" t="s">
        <v>534</v>
      </c>
      <c r="F92" s="36" t="s">
        <v>550</v>
      </c>
      <c r="G92" s="175">
        <v>1</v>
      </c>
      <c r="H92" s="175">
        <v>1</v>
      </c>
      <c r="I92" s="176">
        <f t="shared" si="1"/>
        <v>1</v>
      </c>
      <c r="J92" s="36" t="s">
        <v>7</v>
      </c>
      <c r="L92" s="36" t="s">
        <v>1218</v>
      </c>
      <c r="M92" s="208">
        <v>0</v>
      </c>
      <c r="N92" s="208">
        <v>0</v>
      </c>
      <c r="O92" s="209"/>
      <c r="P92" s="272"/>
      <c r="Q92" s="272"/>
      <c r="R92" s="36" t="s">
        <v>1370</v>
      </c>
    </row>
    <row r="93" spans="1:18" x14ac:dyDescent="0.25">
      <c r="A93" s="173" t="s">
        <v>119</v>
      </c>
      <c r="B93" s="211">
        <v>202400000006899</v>
      </c>
      <c r="C93" s="210" t="s">
        <v>533</v>
      </c>
      <c r="D93" s="210">
        <v>48</v>
      </c>
      <c r="E93" s="210" t="s">
        <v>534</v>
      </c>
      <c r="F93" s="36" t="s">
        <v>551</v>
      </c>
      <c r="G93" s="175">
        <v>1</v>
      </c>
      <c r="H93" s="175">
        <v>0</v>
      </c>
      <c r="I93" s="176">
        <f t="shared" si="1"/>
        <v>0</v>
      </c>
      <c r="J93" s="36" t="s">
        <v>8</v>
      </c>
      <c r="K93" s="36">
        <v>0</v>
      </c>
      <c r="L93" s="36" t="s">
        <v>1219</v>
      </c>
      <c r="M93" s="208">
        <v>0</v>
      </c>
      <c r="N93" s="208">
        <v>0</v>
      </c>
      <c r="O93" s="209"/>
      <c r="P93" s="272"/>
      <c r="Q93" s="272"/>
      <c r="R93" s="36" t="s">
        <v>1370</v>
      </c>
    </row>
    <row r="94" spans="1:18" x14ac:dyDescent="0.25">
      <c r="A94" s="173" t="s">
        <v>119</v>
      </c>
      <c r="B94" s="211">
        <v>202400000006899</v>
      </c>
      <c r="C94" s="210" t="s">
        <v>533</v>
      </c>
      <c r="D94" s="210">
        <v>48</v>
      </c>
      <c r="E94" s="210" t="s">
        <v>534</v>
      </c>
      <c r="F94" s="36" t="s">
        <v>552</v>
      </c>
      <c r="G94" s="175">
        <v>1</v>
      </c>
      <c r="H94" s="175">
        <v>0</v>
      </c>
      <c r="I94" s="176">
        <f t="shared" si="1"/>
        <v>0</v>
      </c>
      <c r="J94" s="36" t="s">
        <v>947</v>
      </c>
      <c r="L94" s="36" t="s">
        <v>1220</v>
      </c>
      <c r="M94" s="208">
        <v>0</v>
      </c>
      <c r="N94" s="208">
        <v>0</v>
      </c>
      <c r="O94" s="209"/>
      <c r="P94" s="272"/>
      <c r="Q94" s="272"/>
      <c r="R94" s="36" t="s">
        <v>1370</v>
      </c>
    </row>
    <row r="95" spans="1:18" s="29" customFormat="1" x14ac:dyDescent="0.25">
      <c r="A95" s="170" t="s">
        <v>119</v>
      </c>
      <c r="B95" s="82">
        <v>202400000006899</v>
      </c>
      <c r="C95" s="83" t="s">
        <v>533</v>
      </c>
      <c r="D95" s="83">
        <v>49</v>
      </c>
      <c r="E95" s="83" t="s">
        <v>553</v>
      </c>
      <c r="F95" s="29" t="s">
        <v>554</v>
      </c>
      <c r="G95" s="86">
        <v>1</v>
      </c>
      <c r="H95" s="86">
        <v>1</v>
      </c>
      <c r="I95" s="84">
        <f t="shared" si="1"/>
        <v>1</v>
      </c>
      <c r="J95" s="29" t="s">
        <v>7</v>
      </c>
      <c r="L95" s="29" t="s">
        <v>1221</v>
      </c>
      <c r="M95" s="206">
        <v>0</v>
      </c>
      <c r="N95" s="206">
        <v>0</v>
      </c>
      <c r="O95" s="207">
        <v>0</v>
      </c>
      <c r="P95" s="206">
        <v>3000000</v>
      </c>
      <c r="Q95" s="206">
        <v>3000000</v>
      </c>
      <c r="R95" s="29" t="s">
        <v>1370</v>
      </c>
    </row>
    <row r="96" spans="1:18" x14ac:dyDescent="0.25">
      <c r="A96" s="173" t="s">
        <v>119</v>
      </c>
      <c r="B96" s="211">
        <v>202400000006899</v>
      </c>
      <c r="C96" s="210" t="s">
        <v>533</v>
      </c>
      <c r="D96" s="36">
        <v>50</v>
      </c>
      <c r="E96" s="36" t="s">
        <v>555</v>
      </c>
      <c r="F96" s="36" t="s">
        <v>535</v>
      </c>
      <c r="G96" s="175">
        <v>1</v>
      </c>
      <c r="H96" s="175">
        <v>0</v>
      </c>
      <c r="I96" s="176">
        <f t="shared" si="1"/>
        <v>0</v>
      </c>
      <c r="J96" s="36" t="s">
        <v>947</v>
      </c>
      <c r="L96" s="36" t="s">
        <v>1222</v>
      </c>
      <c r="M96" s="208">
        <v>158000000</v>
      </c>
      <c r="N96" s="208">
        <v>95763000</v>
      </c>
      <c r="O96" s="209">
        <f>+N96*100/M96</f>
        <v>60.609493670886074</v>
      </c>
      <c r="P96" s="272">
        <v>158000000</v>
      </c>
      <c r="Q96" s="272">
        <v>93163000</v>
      </c>
      <c r="R96" s="36" t="s">
        <v>1370</v>
      </c>
    </row>
    <row r="97" spans="1:18" x14ac:dyDescent="0.25">
      <c r="A97" s="173" t="s">
        <v>119</v>
      </c>
      <c r="B97" s="211">
        <v>202400000006899</v>
      </c>
      <c r="C97" s="210" t="s">
        <v>533</v>
      </c>
      <c r="D97" s="36">
        <v>50</v>
      </c>
      <c r="E97" s="36" t="s">
        <v>555</v>
      </c>
      <c r="F97" s="36" t="s">
        <v>556</v>
      </c>
      <c r="G97" s="175">
        <v>1</v>
      </c>
      <c r="H97" s="175">
        <v>0</v>
      </c>
      <c r="I97" s="176">
        <f t="shared" si="1"/>
        <v>0</v>
      </c>
      <c r="J97" s="36" t="s">
        <v>10</v>
      </c>
      <c r="L97" s="36" t="s">
        <v>1211</v>
      </c>
      <c r="M97" s="208">
        <v>0</v>
      </c>
      <c r="N97" s="208">
        <v>0</v>
      </c>
      <c r="O97" s="209"/>
      <c r="P97" s="272"/>
      <c r="Q97" s="272"/>
      <c r="R97" s="36" t="s">
        <v>1370</v>
      </c>
    </row>
    <row r="98" spans="1:18" s="29" customFormat="1" x14ac:dyDescent="0.25">
      <c r="A98" s="81" t="s">
        <v>119</v>
      </c>
      <c r="B98" s="82">
        <v>202400000006899</v>
      </c>
      <c r="C98" s="83" t="s">
        <v>533</v>
      </c>
      <c r="D98" s="29">
        <v>51</v>
      </c>
      <c r="E98" s="29" t="s">
        <v>557</v>
      </c>
      <c r="F98" s="29" t="s">
        <v>558</v>
      </c>
      <c r="G98" s="86">
        <v>1</v>
      </c>
      <c r="H98" s="86">
        <v>0</v>
      </c>
      <c r="I98" s="84">
        <f t="shared" si="1"/>
        <v>0</v>
      </c>
      <c r="J98" s="29" t="s">
        <v>8</v>
      </c>
      <c r="K98" s="29">
        <v>0</v>
      </c>
      <c r="L98" s="29" t="s">
        <v>1223</v>
      </c>
      <c r="M98" s="206">
        <v>50000000</v>
      </c>
      <c r="N98" s="206">
        <v>0</v>
      </c>
      <c r="O98" s="207">
        <v>0</v>
      </c>
      <c r="P98" s="206">
        <v>50000000</v>
      </c>
      <c r="Q98" s="206">
        <v>0</v>
      </c>
      <c r="R98" s="29" t="s">
        <v>1370</v>
      </c>
    </row>
    <row r="99" spans="1:18" x14ac:dyDescent="0.25">
      <c r="A99" s="173" t="s">
        <v>119</v>
      </c>
      <c r="B99" s="211">
        <v>202500000003385</v>
      </c>
      <c r="C99" s="210" t="s">
        <v>559</v>
      </c>
      <c r="D99" s="36">
        <v>52</v>
      </c>
      <c r="E99" s="36" t="s">
        <v>560</v>
      </c>
      <c r="F99" s="36" t="s">
        <v>561</v>
      </c>
      <c r="G99" s="175">
        <v>1</v>
      </c>
      <c r="H99" s="175">
        <v>1</v>
      </c>
      <c r="I99" s="176">
        <f t="shared" si="1"/>
        <v>1</v>
      </c>
      <c r="J99" s="36" t="s">
        <v>7</v>
      </c>
      <c r="K99" s="36">
        <v>900</v>
      </c>
      <c r="L99" s="36" t="s">
        <v>1227</v>
      </c>
      <c r="M99" s="208">
        <v>0</v>
      </c>
      <c r="N99" s="208">
        <v>0</v>
      </c>
      <c r="O99" s="209">
        <v>0</v>
      </c>
      <c r="P99" s="208"/>
      <c r="Q99" s="208"/>
      <c r="R99" s="36" t="s">
        <v>1370</v>
      </c>
    </row>
    <row r="100" spans="1:18" x14ac:dyDescent="0.25">
      <c r="A100" s="173" t="s">
        <v>119</v>
      </c>
      <c r="B100" s="211">
        <v>202500000003385</v>
      </c>
      <c r="C100" s="210" t="s">
        <v>559</v>
      </c>
      <c r="D100" s="36">
        <v>52</v>
      </c>
      <c r="E100" s="36" t="s">
        <v>560</v>
      </c>
      <c r="F100" s="36" t="s">
        <v>562</v>
      </c>
      <c r="G100" s="175">
        <v>1</v>
      </c>
      <c r="H100" s="175">
        <v>1</v>
      </c>
      <c r="I100" s="176">
        <f t="shared" si="1"/>
        <v>1</v>
      </c>
      <c r="J100" s="36" t="s">
        <v>7</v>
      </c>
      <c r="K100" s="36">
        <v>900</v>
      </c>
      <c r="L100" s="36" t="s">
        <v>1227</v>
      </c>
      <c r="M100" s="208">
        <v>0</v>
      </c>
      <c r="N100" s="208">
        <v>0</v>
      </c>
      <c r="O100" s="209"/>
      <c r="P100" s="208"/>
      <c r="Q100" s="208"/>
      <c r="R100" s="36" t="s">
        <v>1370</v>
      </c>
    </row>
    <row r="101" spans="1:18" x14ac:dyDescent="0.25">
      <c r="A101" s="173" t="s">
        <v>119</v>
      </c>
      <c r="B101" s="211">
        <v>202500000003385</v>
      </c>
      <c r="C101" s="210" t="s">
        <v>559</v>
      </c>
      <c r="D101" s="36">
        <v>52</v>
      </c>
      <c r="E101" s="36" t="s">
        <v>560</v>
      </c>
      <c r="F101" s="36" t="s">
        <v>563</v>
      </c>
      <c r="G101" s="175">
        <v>1</v>
      </c>
      <c r="H101" s="175">
        <v>0</v>
      </c>
      <c r="I101" s="176">
        <f t="shared" si="1"/>
        <v>0</v>
      </c>
      <c r="J101" s="36" t="s">
        <v>8</v>
      </c>
      <c r="L101" s="36" t="s">
        <v>1228</v>
      </c>
      <c r="M101" s="208">
        <v>0</v>
      </c>
      <c r="N101" s="208">
        <v>0</v>
      </c>
      <c r="O101" s="209"/>
      <c r="P101" s="208"/>
      <c r="Q101" s="208"/>
      <c r="R101" s="36" t="s">
        <v>1370</v>
      </c>
    </row>
    <row r="102" spans="1:18" s="29" customFormat="1" x14ac:dyDescent="0.25">
      <c r="A102" s="81" t="s">
        <v>119</v>
      </c>
      <c r="B102" s="82">
        <v>202500000003385</v>
      </c>
      <c r="C102" s="83" t="s">
        <v>559</v>
      </c>
      <c r="D102" s="29">
        <v>53</v>
      </c>
      <c r="E102" s="29" t="s">
        <v>564</v>
      </c>
      <c r="F102" s="29" t="s">
        <v>565</v>
      </c>
      <c r="G102" s="86">
        <v>1</v>
      </c>
      <c r="H102" s="86">
        <v>1</v>
      </c>
      <c r="I102" s="84">
        <f t="shared" si="1"/>
        <v>1</v>
      </c>
      <c r="J102" s="29" t="s">
        <v>7</v>
      </c>
      <c r="K102" s="29">
        <v>1166</v>
      </c>
      <c r="L102" s="29" t="s">
        <v>1229</v>
      </c>
      <c r="M102" s="206">
        <v>39963000</v>
      </c>
      <c r="N102" s="206">
        <v>35310000</v>
      </c>
      <c r="O102" s="207">
        <f>+N102*100/M102</f>
        <v>88.356729975227083</v>
      </c>
      <c r="P102" s="206">
        <v>39963000</v>
      </c>
      <c r="Q102" s="206">
        <v>35310000</v>
      </c>
      <c r="R102" s="29" t="s">
        <v>1370</v>
      </c>
    </row>
    <row r="103" spans="1:18" x14ac:dyDescent="0.25">
      <c r="A103" s="173" t="s">
        <v>119</v>
      </c>
      <c r="B103" s="211">
        <v>202500000003385</v>
      </c>
      <c r="C103" s="210" t="s">
        <v>559</v>
      </c>
      <c r="D103" s="36">
        <v>54</v>
      </c>
      <c r="E103" s="36" t="s">
        <v>566</v>
      </c>
      <c r="F103" s="36" t="s">
        <v>565</v>
      </c>
      <c r="G103" s="175">
        <v>1</v>
      </c>
      <c r="H103" s="175">
        <v>1</v>
      </c>
      <c r="I103" s="176">
        <f t="shared" si="1"/>
        <v>1</v>
      </c>
      <c r="J103" s="36" t="s">
        <v>7</v>
      </c>
      <c r="K103" s="36">
        <v>1166</v>
      </c>
      <c r="L103" s="36" t="s">
        <v>1230</v>
      </c>
      <c r="M103" s="208">
        <v>8654423404.5599995</v>
      </c>
      <c r="N103" s="208">
        <v>2287294082</v>
      </c>
      <c r="O103" s="209">
        <f>+N103*100/M103</f>
        <v>26.429190889768915</v>
      </c>
      <c r="P103" s="272">
        <v>8654423404.5599995</v>
      </c>
      <c r="Q103" s="272">
        <v>2287294082</v>
      </c>
      <c r="R103" s="36" t="s">
        <v>1370</v>
      </c>
    </row>
    <row r="104" spans="1:18" x14ac:dyDescent="0.25">
      <c r="A104" s="173" t="s">
        <v>119</v>
      </c>
      <c r="B104" s="211">
        <v>202500000003385</v>
      </c>
      <c r="C104" s="210" t="s">
        <v>559</v>
      </c>
      <c r="D104" s="36">
        <v>54</v>
      </c>
      <c r="E104" s="36" t="s">
        <v>566</v>
      </c>
      <c r="F104" s="36" t="s">
        <v>562</v>
      </c>
      <c r="G104" s="175">
        <v>1</v>
      </c>
      <c r="H104" s="175">
        <v>1</v>
      </c>
      <c r="I104" s="176">
        <f t="shared" si="1"/>
        <v>1</v>
      </c>
      <c r="J104" s="36" t="s">
        <v>7</v>
      </c>
      <c r="K104" s="36">
        <v>900</v>
      </c>
      <c r="L104" s="36" t="s">
        <v>1227</v>
      </c>
      <c r="M104" s="208">
        <v>0</v>
      </c>
      <c r="N104" s="208">
        <v>0</v>
      </c>
      <c r="O104" s="209"/>
      <c r="P104" s="272"/>
      <c r="Q104" s="272"/>
      <c r="R104" s="36" t="s">
        <v>1370</v>
      </c>
    </row>
    <row r="105" spans="1:18" x14ac:dyDescent="0.25">
      <c r="A105" s="173" t="s">
        <v>119</v>
      </c>
      <c r="B105" s="211">
        <v>202500000003385</v>
      </c>
      <c r="C105" s="210" t="s">
        <v>559</v>
      </c>
      <c r="D105" s="36">
        <v>54</v>
      </c>
      <c r="E105" s="36" t="s">
        <v>566</v>
      </c>
      <c r="F105" s="36" t="s">
        <v>475</v>
      </c>
      <c r="G105" s="175">
        <v>1</v>
      </c>
      <c r="H105" s="175">
        <v>1</v>
      </c>
      <c r="I105" s="176">
        <f t="shared" si="1"/>
        <v>1</v>
      </c>
      <c r="J105" s="36" t="s">
        <v>7</v>
      </c>
      <c r="K105" s="36">
        <v>156</v>
      </c>
      <c r="L105" s="36" t="s">
        <v>1231</v>
      </c>
      <c r="M105" s="208">
        <v>0</v>
      </c>
      <c r="N105" s="208">
        <v>0</v>
      </c>
      <c r="O105" s="209"/>
      <c r="P105" s="272"/>
      <c r="Q105" s="272"/>
      <c r="R105" s="36" t="s">
        <v>1370</v>
      </c>
    </row>
    <row r="106" spans="1:18" x14ac:dyDescent="0.25">
      <c r="A106" s="173" t="s">
        <v>119</v>
      </c>
      <c r="B106" s="211">
        <v>202500000003385</v>
      </c>
      <c r="C106" s="210" t="s">
        <v>559</v>
      </c>
      <c r="D106" s="36">
        <v>54</v>
      </c>
      <c r="E106" s="36" t="s">
        <v>566</v>
      </c>
      <c r="F106" s="36" t="s">
        <v>567</v>
      </c>
      <c r="G106" s="175">
        <v>1</v>
      </c>
      <c r="H106" s="175">
        <v>1</v>
      </c>
      <c r="I106" s="176">
        <f t="shared" si="1"/>
        <v>1</v>
      </c>
      <c r="J106" s="36" t="s">
        <v>7</v>
      </c>
      <c r="K106" s="36">
        <v>156</v>
      </c>
      <c r="L106" s="36" t="s">
        <v>1231</v>
      </c>
      <c r="M106" s="208">
        <v>0</v>
      </c>
      <c r="N106" s="208">
        <v>0</v>
      </c>
      <c r="O106" s="209"/>
      <c r="P106" s="272"/>
      <c r="Q106" s="272"/>
      <c r="R106" s="36" t="s">
        <v>1370</v>
      </c>
    </row>
    <row r="107" spans="1:18" x14ac:dyDescent="0.25">
      <c r="A107" s="173" t="s">
        <v>119</v>
      </c>
      <c r="B107" s="211">
        <v>202500000003385</v>
      </c>
      <c r="C107" s="210" t="s">
        <v>559</v>
      </c>
      <c r="D107" s="36">
        <v>54</v>
      </c>
      <c r="E107" s="36" t="s">
        <v>566</v>
      </c>
      <c r="F107" s="36" t="s">
        <v>568</v>
      </c>
      <c r="G107" s="175">
        <v>1</v>
      </c>
      <c r="H107" s="175">
        <v>0</v>
      </c>
      <c r="I107" s="176">
        <f t="shared" si="1"/>
        <v>0</v>
      </c>
      <c r="J107" s="36" t="s">
        <v>8</v>
      </c>
      <c r="L107" s="36" t="s">
        <v>1228</v>
      </c>
      <c r="M107" s="208">
        <v>0</v>
      </c>
      <c r="N107" s="208">
        <v>0</v>
      </c>
      <c r="O107" s="209"/>
      <c r="P107" s="272"/>
      <c r="Q107" s="272"/>
      <c r="R107" s="36" t="s">
        <v>1370</v>
      </c>
    </row>
    <row r="108" spans="1:18" x14ac:dyDescent="0.25">
      <c r="A108" s="173" t="s">
        <v>119</v>
      </c>
      <c r="B108" s="211">
        <v>202500000003385</v>
      </c>
      <c r="C108" s="210" t="s">
        <v>559</v>
      </c>
      <c r="D108" s="36">
        <v>54</v>
      </c>
      <c r="E108" s="36" t="s">
        <v>566</v>
      </c>
      <c r="F108" s="36" t="s">
        <v>569</v>
      </c>
      <c r="G108" s="175">
        <v>1</v>
      </c>
      <c r="H108" s="175">
        <v>0</v>
      </c>
      <c r="I108" s="176">
        <f t="shared" si="1"/>
        <v>0</v>
      </c>
      <c r="J108" s="36" t="s">
        <v>10</v>
      </c>
      <c r="M108" s="208">
        <v>0</v>
      </c>
      <c r="N108" s="208">
        <v>0</v>
      </c>
      <c r="O108" s="209"/>
      <c r="P108" s="272"/>
      <c r="Q108" s="272"/>
      <c r="R108" s="36" t="s">
        <v>1370</v>
      </c>
    </row>
    <row r="109" spans="1:18" x14ac:dyDescent="0.25">
      <c r="A109" s="173" t="s">
        <v>119</v>
      </c>
      <c r="B109" s="211">
        <v>202500000003385</v>
      </c>
      <c r="C109" s="210" t="s">
        <v>559</v>
      </c>
      <c r="D109" s="36">
        <v>54</v>
      </c>
      <c r="E109" s="36" t="s">
        <v>566</v>
      </c>
      <c r="F109" s="36" t="s">
        <v>570</v>
      </c>
      <c r="G109" s="175">
        <v>1</v>
      </c>
      <c r="H109" s="175">
        <v>0</v>
      </c>
      <c r="I109" s="176">
        <f t="shared" si="1"/>
        <v>0</v>
      </c>
      <c r="J109" s="36" t="s">
        <v>10</v>
      </c>
      <c r="M109" s="208">
        <v>0</v>
      </c>
      <c r="N109" s="208">
        <v>0</v>
      </c>
      <c r="O109" s="209"/>
      <c r="P109" s="272"/>
      <c r="Q109" s="272"/>
      <c r="R109" s="36" t="s">
        <v>1370</v>
      </c>
    </row>
    <row r="110" spans="1:18" x14ac:dyDescent="0.25">
      <c r="A110" s="173" t="s">
        <v>119</v>
      </c>
      <c r="B110" s="211">
        <v>202500000003385</v>
      </c>
      <c r="C110" s="210" t="s">
        <v>559</v>
      </c>
      <c r="D110" s="36">
        <v>54</v>
      </c>
      <c r="E110" s="36" t="s">
        <v>566</v>
      </c>
      <c r="F110" s="36" t="s">
        <v>571</v>
      </c>
      <c r="G110" s="175">
        <v>1</v>
      </c>
      <c r="H110" s="175">
        <v>0</v>
      </c>
      <c r="I110" s="176">
        <f t="shared" si="1"/>
        <v>0</v>
      </c>
      <c r="J110" s="36" t="s">
        <v>10</v>
      </c>
      <c r="M110" s="208">
        <v>0</v>
      </c>
      <c r="N110" s="208">
        <v>0</v>
      </c>
      <c r="O110" s="209"/>
      <c r="P110" s="272"/>
      <c r="Q110" s="272"/>
      <c r="R110" s="36" t="s">
        <v>1370</v>
      </c>
    </row>
    <row r="111" spans="1:18" x14ac:dyDescent="0.25">
      <c r="A111" s="173" t="s">
        <v>119</v>
      </c>
      <c r="B111" s="211">
        <v>202500000003385</v>
      </c>
      <c r="C111" s="210" t="s">
        <v>559</v>
      </c>
      <c r="D111" s="36">
        <v>54</v>
      </c>
      <c r="E111" s="36" t="s">
        <v>566</v>
      </c>
      <c r="F111" s="36" t="s">
        <v>572</v>
      </c>
      <c r="G111" s="175">
        <v>1</v>
      </c>
      <c r="H111" s="175">
        <v>0</v>
      </c>
      <c r="I111" s="176">
        <f t="shared" si="1"/>
        <v>0</v>
      </c>
      <c r="J111" s="36" t="s">
        <v>10</v>
      </c>
      <c r="L111" s="36" t="s">
        <v>1361</v>
      </c>
      <c r="M111" s="208">
        <v>0</v>
      </c>
      <c r="N111" s="208">
        <v>0</v>
      </c>
      <c r="O111" s="209"/>
      <c r="P111" s="272"/>
      <c r="Q111" s="272"/>
      <c r="R111" s="36" t="s">
        <v>1370</v>
      </c>
    </row>
    <row r="112" spans="1:18" x14ac:dyDescent="0.25">
      <c r="A112" s="173" t="s">
        <v>119</v>
      </c>
      <c r="B112" s="211">
        <v>202500000003385</v>
      </c>
      <c r="C112" s="210" t="s">
        <v>559</v>
      </c>
      <c r="D112" s="36">
        <v>54</v>
      </c>
      <c r="E112" s="36" t="s">
        <v>566</v>
      </c>
      <c r="F112" s="36" t="s">
        <v>573</v>
      </c>
      <c r="G112" s="175">
        <v>1</v>
      </c>
      <c r="H112" s="175">
        <v>1</v>
      </c>
      <c r="I112" s="176">
        <f t="shared" si="1"/>
        <v>1</v>
      </c>
      <c r="J112" s="36" t="s">
        <v>7</v>
      </c>
      <c r="L112" s="36" t="s">
        <v>1362</v>
      </c>
      <c r="M112" s="208">
        <v>0</v>
      </c>
      <c r="N112" s="208">
        <v>0</v>
      </c>
      <c r="O112" s="209"/>
      <c r="P112" s="272"/>
      <c r="Q112" s="272"/>
      <c r="R112" s="36" t="s">
        <v>1370</v>
      </c>
    </row>
    <row r="113" spans="1:18" s="29" customFormat="1" x14ac:dyDescent="0.25">
      <c r="A113" s="81" t="s">
        <v>119</v>
      </c>
      <c r="B113" s="82">
        <v>202500000003385</v>
      </c>
      <c r="C113" s="83" t="s">
        <v>559</v>
      </c>
      <c r="D113" s="29">
        <v>55</v>
      </c>
      <c r="E113" s="29" t="s">
        <v>574</v>
      </c>
      <c r="F113" s="29" t="s">
        <v>575</v>
      </c>
      <c r="G113" s="86">
        <v>1</v>
      </c>
      <c r="H113" s="86">
        <v>0</v>
      </c>
      <c r="I113" s="84">
        <f t="shared" si="1"/>
        <v>0</v>
      </c>
      <c r="J113" s="29" t="s">
        <v>10</v>
      </c>
      <c r="M113" s="206">
        <v>2820430234.1500001</v>
      </c>
      <c r="N113" s="206">
        <v>899892810</v>
      </c>
      <c r="O113" s="207">
        <f>+N113*100/M113</f>
        <v>31.906224770392267</v>
      </c>
      <c r="P113" s="273">
        <v>2820430234.1500001</v>
      </c>
      <c r="Q113" s="273">
        <v>899892810</v>
      </c>
      <c r="R113" s="29" t="s">
        <v>1370</v>
      </c>
    </row>
    <row r="114" spans="1:18" s="29" customFormat="1" x14ac:dyDescent="0.25">
      <c r="A114" s="170" t="s">
        <v>119</v>
      </c>
      <c r="B114" s="82">
        <v>202500000003385</v>
      </c>
      <c r="C114" s="83" t="s">
        <v>559</v>
      </c>
      <c r="D114" s="29">
        <v>55</v>
      </c>
      <c r="E114" s="29" t="s">
        <v>574</v>
      </c>
      <c r="F114" s="29" t="s">
        <v>565</v>
      </c>
      <c r="G114" s="86">
        <v>1</v>
      </c>
      <c r="H114" s="86">
        <v>1</v>
      </c>
      <c r="I114" s="84">
        <f t="shared" si="1"/>
        <v>1</v>
      </c>
      <c r="J114" s="29" t="s">
        <v>947</v>
      </c>
      <c r="K114" s="29">
        <v>16</v>
      </c>
      <c r="L114" s="29" t="s">
        <v>1232</v>
      </c>
      <c r="M114" s="206">
        <v>0</v>
      </c>
      <c r="N114" s="206">
        <v>0</v>
      </c>
      <c r="O114" s="207"/>
      <c r="P114" s="273"/>
      <c r="Q114" s="273"/>
      <c r="R114" s="29" t="s">
        <v>1370</v>
      </c>
    </row>
    <row r="115" spans="1:18" s="29" customFormat="1" x14ac:dyDescent="0.25">
      <c r="A115" s="81" t="s">
        <v>119</v>
      </c>
      <c r="B115" s="82">
        <v>202500000003385</v>
      </c>
      <c r="C115" s="83" t="s">
        <v>559</v>
      </c>
      <c r="D115" s="29">
        <v>55</v>
      </c>
      <c r="E115" s="29" t="s">
        <v>574</v>
      </c>
      <c r="F115" s="29" t="s">
        <v>562</v>
      </c>
      <c r="G115" s="86">
        <v>1</v>
      </c>
      <c r="H115" s="86">
        <v>1</v>
      </c>
      <c r="I115" s="84">
        <f t="shared" si="1"/>
        <v>1</v>
      </c>
      <c r="J115" s="29" t="s">
        <v>7</v>
      </c>
      <c r="K115" s="29">
        <v>16</v>
      </c>
      <c r="L115" s="29" t="s">
        <v>1363</v>
      </c>
      <c r="M115" s="206">
        <v>0</v>
      </c>
      <c r="N115" s="206">
        <v>0</v>
      </c>
      <c r="O115" s="207"/>
      <c r="P115" s="273"/>
      <c r="Q115" s="273"/>
      <c r="R115" s="29" t="s">
        <v>1370</v>
      </c>
    </row>
    <row r="116" spans="1:18" s="29" customFormat="1" x14ac:dyDescent="0.25">
      <c r="A116" s="81" t="s">
        <v>119</v>
      </c>
      <c r="B116" s="82">
        <v>202500000003385</v>
      </c>
      <c r="C116" s="83" t="s">
        <v>559</v>
      </c>
      <c r="D116" s="29">
        <v>55</v>
      </c>
      <c r="E116" s="29" t="s">
        <v>574</v>
      </c>
      <c r="F116" s="29" t="s">
        <v>576</v>
      </c>
      <c r="G116" s="86">
        <v>1</v>
      </c>
      <c r="H116" s="86">
        <v>0</v>
      </c>
      <c r="I116" s="84">
        <f t="shared" si="1"/>
        <v>0</v>
      </c>
      <c r="J116" s="29" t="s">
        <v>8</v>
      </c>
      <c r="L116" s="29" t="s">
        <v>1228</v>
      </c>
      <c r="M116" s="206">
        <v>0</v>
      </c>
      <c r="N116" s="206">
        <v>0</v>
      </c>
      <c r="O116" s="207"/>
      <c r="P116" s="273"/>
      <c r="Q116" s="273"/>
      <c r="R116" s="29" t="s">
        <v>1370</v>
      </c>
    </row>
    <row r="117" spans="1:18" s="29" customFormat="1" x14ac:dyDescent="0.25">
      <c r="A117" s="170" t="s">
        <v>119</v>
      </c>
      <c r="B117" s="82">
        <v>202500000003385</v>
      </c>
      <c r="C117" s="83" t="s">
        <v>559</v>
      </c>
      <c r="D117" s="29">
        <v>55</v>
      </c>
      <c r="E117" s="29" t="s">
        <v>574</v>
      </c>
      <c r="F117" s="29" t="s">
        <v>577</v>
      </c>
      <c r="G117" s="86">
        <v>1</v>
      </c>
      <c r="H117" s="86">
        <v>0</v>
      </c>
      <c r="I117" s="84">
        <f t="shared" si="1"/>
        <v>0</v>
      </c>
      <c r="J117" s="29" t="s">
        <v>10</v>
      </c>
      <c r="M117" s="206">
        <v>0</v>
      </c>
      <c r="N117" s="206">
        <v>0</v>
      </c>
      <c r="O117" s="207"/>
      <c r="P117" s="273"/>
      <c r="Q117" s="273"/>
      <c r="R117" s="29" t="s">
        <v>1370</v>
      </c>
    </row>
    <row r="118" spans="1:18" s="29" customFormat="1" x14ac:dyDescent="0.25">
      <c r="A118" s="81" t="s">
        <v>119</v>
      </c>
      <c r="B118" s="82">
        <v>202500000003385</v>
      </c>
      <c r="C118" s="83" t="s">
        <v>559</v>
      </c>
      <c r="D118" s="29">
        <v>55</v>
      </c>
      <c r="E118" s="29" t="s">
        <v>574</v>
      </c>
      <c r="F118" s="29" t="s">
        <v>578</v>
      </c>
      <c r="G118" s="86">
        <v>1</v>
      </c>
      <c r="H118" s="86">
        <v>0</v>
      </c>
      <c r="I118" s="84">
        <f t="shared" si="1"/>
        <v>0</v>
      </c>
      <c r="J118" s="29" t="s">
        <v>947</v>
      </c>
      <c r="K118" s="29">
        <v>16</v>
      </c>
      <c r="L118" s="29" t="s">
        <v>1233</v>
      </c>
      <c r="M118" s="206">
        <v>0</v>
      </c>
      <c r="N118" s="206">
        <v>0</v>
      </c>
      <c r="O118" s="207"/>
      <c r="P118" s="273"/>
      <c r="Q118" s="273"/>
      <c r="R118" s="29" t="s">
        <v>1370</v>
      </c>
    </row>
    <row r="119" spans="1:18" s="29" customFormat="1" x14ac:dyDescent="0.25">
      <c r="A119" s="170" t="s">
        <v>119</v>
      </c>
      <c r="B119" s="82">
        <v>202500000003385</v>
      </c>
      <c r="C119" s="83" t="s">
        <v>559</v>
      </c>
      <c r="D119" s="29">
        <v>55</v>
      </c>
      <c r="E119" s="29" t="s">
        <v>574</v>
      </c>
      <c r="F119" s="29" t="s">
        <v>579</v>
      </c>
      <c r="G119" s="86">
        <v>1</v>
      </c>
      <c r="H119" s="86">
        <v>0</v>
      </c>
      <c r="I119" s="84">
        <f t="shared" si="1"/>
        <v>0</v>
      </c>
      <c r="J119" s="29" t="s">
        <v>7</v>
      </c>
      <c r="K119" s="29">
        <v>16</v>
      </c>
      <c r="L119" s="29" t="s">
        <v>1234</v>
      </c>
      <c r="M119" s="206">
        <v>0</v>
      </c>
      <c r="N119" s="206">
        <v>0</v>
      </c>
      <c r="O119" s="207"/>
      <c r="P119" s="273"/>
      <c r="Q119" s="273"/>
      <c r="R119" s="29" t="s">
        <v>1370</v>
      </c>
    </row>
    <row r="120" spans="1:18" s="29" customFormat="1" x14ac:dyDescent="0.25">
      <c r="A120" s="81" t="s">
        <v>119</v>
      </c>
      <c r="B120" s="82">
        <v>202500000003385</v>
      </c>
      <c r="C120" s="83" t="s">
        <v>559</v>
      </c>
      <c r="D120" s="29">
        <v>55</v>
      </c>
      <c r="E120" s="29" t="s">
        <v>574</v>
      </c>
      <c r="F120" s="29" t="s">
        <v>475</v>
      </c>
      <c r="G120" s="86">
        <v>1</v>
      </c>
      <c r="H120" s="86">
        <v>1</v>
      </c>
      <c r="I120" s="84">
        <f t="shared" si="1"/>
        <v>1</v>
      </c>
      <c r="J120" s="29" t="s">
        <v>947</v>
      </c>
      <c r="K120" s="29">
        <v>156</v>
      </c>
      <c r="L120" s="29" t="s">
        <v>1231</v>
      </c>
      <c r="M120" s="206">
        <v>0</v>
      </c>
      <c r="N120" s="206">
        <v>0</v>
      </c>
      <c r="O120" s="207"/>
      <c r="P120" s="273"/>
      <c r="Q120" s="273"/>
      <c r="R120" s="29" t="s">
        <v>1370</v>
      </c>
    </row>
    <row r="121" spans="1:18" x14ac:dyDescent="0.25">
      <c r="A121" s="173" t="s">
        <v>119</v>
      </c>
      <c r="B121" s="211">
        <v>202500000003385</v>
      </c>
      <c r="C121" s="210" t="s">
        <v>559</v>
      </c>
      <c r="D121" s="36">
        <v>56</v>
      </c>
      <c r="E121" s="36" t="s">
        <v>580</v>
      </c>
      <c r="F121" s="36" t="s">
        <v>562</v>
      </c>
      <c r="G121" s="175">
        <v>1</v>
      </c>
      <c r="H121" s="175">
        <v>1</v>
      </c>
      <c r="I121" s="176">
        <f t="shared" si="1"/>
        <v>1</v>
      </c>
      <c r="J121" s="36" t="s">
        <v>7</v>
      </c>
      <c r="L121" s="36" t="s">
        <v>1235</v>
      </c>
      <c r="M121" s="208">
        <v>0</v>
      </c>
      <c r="N121" s="208">
        <v>0</v>
      </c>
      <c r="O121" s="209">
        <v>0</v>
      </c>
      <c r="P121" s="272">
        <v>0</v>
      </c>
      <c r="Q121" s="272">
        <v>0</v>
      </c>
      <c r="R121" s="36" t="s">
        <v>1370</v>
      </c>
    </row>
    <row r="122" spans="1:18" x14ac:dyDescent="0.25">
      <c r="A122" s="173" t="s">
        <v>119</v>
      </c>
      <c r="B122" s="211">
        <v>202500000003385</v>
      </c>
      <c r="C122" s="210" t="s">
        <v>559</v>
      </c>
      <c r="D122" s="36">
        <v>56</v>
      </c>
      <c r="E122" s="36" t="s">
        <v>580</v>
      </c>
      <c r="F122" s="36" t="s">
        <v>565</v>
      </c>
      <c r="G122" s="175">
        <v>1</v>
      </c>
      <c r="H122" s="175">
        <v>1</v>
      </c>
      <c r="I122" s="176">
        <f t="shared" si="1"/>
        <v>1</v>
      </c>
      <c r="J122" s="36" t="s">
        <v>7</v>
      </c>
      <c r="K122" s="36">
        <v>16</v>
      </c>
      <c r="L122" s="36" t="s">
        <v>1364</v>
      </c>
      <c r="M122" s="208">
        <v>0</v>
      </c>
      <c r="N122" s="208">
        <v>0</v>
      </c>
      <c r="O122" s="209"/>
      <c r="P122" s="272"/>
      <c r="Q122" s="272"/>
      <c r="R122" s="36" t="s">
        <v>1370</v>
      </c>
    </row>
    <row r="123" spans="1:18" x14ac:dyDescent="0.25">
      <c r="A123" s="173" t="s">
        <v>119</v>
      </c>
      <c r="B123" s="211">
        <v>202500000003385</v>
      </c>
      <c r="C123" s="210" t="s">
        <v>559</v>
      </c>
      <c r="D123" s="36">
        <v>56</v>
      </c>
      <c r="E123" s="36" t="s">
        <v>580</v>
      </c>
      <c r="F123" s="36" t="s">
        <v>581</v>
      </c>
      <c r="G123" s="175">
        <v>1</v>
      </c>
      <c r="H123" s="175">
        <v>0</v>
      </c>
      <c r="I123" s="176">
        <f t="shared" si="1"/>
        <v>0</v>
      </c>
      <c r="J123" s="36" t="s">
        <v>8</v>
      </c>
      <c r="L123" s="36" t="s">
        <v>1365</v>
      </c>
      <c r="M123" s="208">
        <v>0</v>
      </c>
      <c r="N123" s="208">
        <v>0</v>
      </c>
      <c r="O123" s="209"/>
      <c r="P123" s="272"/>
      <c r="Q123" s="272"/>
      <c r="R123" s="36" t="s">
        <v>1370</v>
      </c>
    </row>
    <row r="124" spans="1:18" s="29" customFormat="1" x14ac:dyDescent="0.25">
      <c r="A124" s="81" t="s">
        <v>119</v>
      </c>
      <c r="B124" s="82">
        <v>202500000003427</v>
      </c>
      <c r="C124" s="83" t="s">
        <v>582</v>
      </c>
      <c r="D124" s="29">
        <v>60</v>
      </c>
      <c r="E124" s="29" t="s">
        <v>583</v>
      </c>
      <c r="F124" s="29" t="s">
        <v>584</v>
      </c>
      <c r="G124" s="86">
        <v>1</v>
      </c>
      <c r="H124" s="86">
        <v>0.8</v>
      </c>
      <c r="I124" s="84">
        <f t="shared" si="1"/>
        <v>0.8</v>
      </c>
      <c r="J124" s="29" t="s">
        <v>947</v>
      </c>
      <c r="K124" s="29">
        <v>250</v>
      </c>
      <c r="L124" s="29" t="s">
        <v>1352</v>
      </c>
      <c r="M124" s="206">
        <v>200000000</v>
      </c>
      <c r="N124" s="206">
        <v>0</v>
      </c>
      <c r="O124" s="207">
        <v>0</v>
      </c>
      <c r="P124" s="273">
        <v>200000000</v>
      </c>
      <c r="Q124" s="273">
        <v>0</v>
      </c>
      <c r="R124" s="29" t="s">
        <v>1370</v>
      </c>
    </row>
    <row r="125" spans="1:18" s="29" customFormat="1" x14ac:dyDescent="0.25">
      <c r="A125" s="170" t="s">
        <v>119</v>
      </c>
      <c r="B125" s="82">
        <v>202500000003427</v>
      </c>
      <c r="C125" s="83" t="s">
        <v>582</v>
      </c>
      <c r="D125" s="29">
        <v>60</v>
      </c>
      <c r="E125" s="29" t="s">
        <v>583</v>
      </c>
      <c r="F125" s="29" t="s">
        <v>585</v>
      </c>
      <c r="G125" s="86">
        <v>1</v>
      </c>
      <c r="H125" s="86">
        <v>0</v>
      </c>
      <c r="I125" s="84">
        <v>0</v>
      </c>
      <c r="J125" s="29" t="s">
        <v>8</v>
      </c>
      <c r="K125" s="29">
        <v>0</v>
      </c>
      <c r="L125" s="29" t="s">
        <v>1085</v>
      </c>
      <c r="M125" s="206">
        <v>0</v>
      </c>
      <c r="N125" s="206">
        <v>0</v>
      </c>
      <c r="O125" s="207"/>
      <c r="P125" s="273"/>
      <c r="Q125" s="273"/>
      <c r="R125" s="29" t="s">
        <v>1370</v>
      </c>
    </row>
    <row r="126" spans="1:18" x14ac:dyDescent="0.25">
      <c r="A126" s="173" t="s">
        <v>119</v>
      </c>
      <c r="B126" s="211">
        <v>202500000003427</v>
      </c>
      <c r="C126" s="210" t="s">
        <v>582</v>
      </c>
      <c r="D126" s="36">
        <v>61</v>
      </c>
      <c r="E126" s="36" t="s">
        <v>586</v>
      </c>
      <c r="F126" s="36" t="s">
        <v>505</v>
      </c>
      <c r="G126" s="175">
        <v>1</v>
      </c>
      <c r="H126" s="175">
        <v>0.5</v>
      </c>
      <c r="I126" s="176">
        <f t="shared" si="1"/>
        <v>0.5</v>
      </c>
      <c r="J126" s="36" t="s">
        <v>947</v>
      </c>
      <c r="K126" s="36">
        <v>500</v>
      </c>
      <c r="L126" s="36" t="s">
        <v>1086</v>
      </c>
      <c r="M126" s="208">
        <v>1867313153</v>
      </c>
      <c r="N126" s="208">
        <v>985244738</v>
      </c>
      <c r="O126" s="209">
        <f>+N126*100/M126</f>
        <v>52.762694699446591</v>
      </c>
      <c r="P126" s="272">
        <v>1867313153</v>
      </c>
      <c r="Q126" s="272">
        <v>985244738</v>
      </c>
      <c r="R126" s="36" t="s">
        <v>1370</v>
      </c>
    </row>
    <row r="127" spans="1:18" x14ac:dyDescent="0.25">
      <c r="A127" s="173" t="s">
        <v>119</v>
      </c>
      <c r="B127" s="211">
        <v>202500000003427</v>
      </c>
      <c r="C127" s="210" t="s">
        <v>582</v>
      </c>
      <c r="D127" s="36">
        <v>61</v>
      </c>
      <c r="E127" s="36" t="s">
        <v>586</v>
      </c>
      <c r="F127" s="36" t="s">
        <v>466</v>
      </c>
      <c r="G127" s="175">
        <v>1</v>
      </c>
      <c r="H127" s="175">
        <v>1</v>
      </c>
      <c r="I127" s="176">
        <f t="shared" ref="I127:I138" si="2">IF(G127&gt;0, H127/G127, 0)</f>
        <v>1</v>
      </c>
      <c r="J127" s="36" t="s">
        <v>7</v>
      </c>
      <c r="K127" s="36">
        <v>120</v>
      </c>
      <c r="L127" s="36" t="s">
        <v>1087</v>
      </c>
      <c r="M127" s="208">
        <v>0</v>
      </c>
      <c r="N127" s="208">
        <v>0</v>
      </c>
      <c r="O127" s="209"/>
      <c r="P127" s="272"/>
      <c r="Q127" s="272"/>
      <c r="R127" s="36" t="s">
        <v>1370</v>
      </c>
    </row>
    <row r="128" spans="1:18" x14ac:dyDescent="0.25">
      <c r="A128" s="173" t="s">
        <v>119</v>
      </c>
      <c r="B128" s="211">
        <v>202500000003427</v>
      </c>
      <c r="C128" s="210" t="s">
        <v>582</v>
      </c>
      <c r="D128" s="36">
        <v>61</v>
      </c>
      <c r="E128" s="36" t="s">
        <v>586</v>
      </c>
      <c r="F128" s="36" t="s">
        <v>475</v>
      </c>
      <c r="G128" s="175">
        <v>1</v>
      </c>
      <c r="H128" s="175">
        <v>1</v>
      </c>
      <c r="I128" s="176">
        <f t="shared" si="2"/>
        <v>1</v>
      </c>
      <c r="J128" s="36" t="s">
        <v>7</v>
      </c>
      <c r="K128" s="36">
        <v>120</v>
      </c>
      <c r="L128" s="36" t="s">
        <v>1088</v>
      </c>
      <c r="M128" s="208">
        <v>0</v>
      </c>
      <c r="N128" s="208">
        <v>0</v>
      </c>
      <c r="O128" s="209"/>
      <c r="P128" s="272"/>
      <c r="Q128" s="272"/>
      <c r="R128" s="36" t="s">
        <v>1370</v>
      </c>
    </row>
    <row r="129" spans="1:18" x14ac:dyDescent="0.25">
      <c r="A129" s="173" t="s">
        <v>119</v>
      </c>
      <c r="B129" s="211">
        <v>202500000003427</v>
      </c>
      <c r="C129" s="210" t="s">
        <v>582</v>
      </c>
      <c r="D129" s="36">
        <v>61</v>
      </c>
      <c r="E129" s="36" t="s">
        <v>586</v>
      </c>
      <c r="F129" s="36" t="s">
        <v>476</v>
      </c>
      <c r="G129" s="175">
        <v>1</v>
      </c>
      <c r="H129" s="175">
        <v>1</v>
      </c>
      <c r="I129" s="176">
        <f t="shared" si="2"/>
        <v>1</v>
      </c>
      <c r="J129" s="36" t="s">
        <v>7</v>
      </c>
      <c r="K129" s="36">
        <v>73</v>
      </c>
      <c r="L129" s="36" t="s">
        <v>1353</v>
      </c>
      <c r="M129" s="208">
        <v>0</v>
      </c>
      <c r="N129" s="208">
        <v>0</v>
      </c>
      <c r="O129" s="209"/>
      <c r="P129" s="272"/>
      <c r="Q129" s="272"/>
      <c r="R129" s="36" t="s">
        <v>1370</v>
      </c>
    </row>
    <row r="130" spans="1:18" x14ac:dyDescent="0.25">
      <c r="A130" s="173" t="s">
        <v>119</v>
      </c>
      <c r="B130" s="211">
        <v>202500000003427</v>
      </c>
      <c r="C130" s="210" t="s">
        <v>582</v>
      </c>
      <c r="D130" s="36">
        <v>61</v>
      </c>
      <c r="E130" s="36" t="s">
        <v>586</v>
      </c>
      <c r="F130" s="36" t="s">
        <v>587</v>
      </c>
      <c r="G130" s="175">
        <v>1</v>
      </c>
      <c r="H130" s="175">
        <v>1</v>
      </c>
      <c r="I130" s="176">
        <f t="shared" si="2"/>
        <v>1</v>
      </c>
      <c r="J130" s="36" t="s">
        <v>7</v>
      </c>
      <c r="K130" s="36">
        <v>120</v>
      </c>
      <c r="L130" s="36" t="s">
        <v>1354</v>
      </c>
      <c r="M130" s="208">
        <v>0</v>
      </c>
      <c r="N130" s="208">
        <v>0</v>
      </c>
      <c r="O130" s="209"/>
      <c r="P130" s="272"/>
      <c r="Q130" s="272"/>
      <c r="R130" s="36" t="s">
        <v>1370</v>
      </c>
    </row>
    <row r="131" spans="1:18" x14ac:dyDescent="0.25">
      <c r="A131" s="173" t="s">
        <v>119</v>
      </c>
      <c r="B131" s="211">
        <v>202500000003427</v>
      </c>
      <c r="C131" s="210" t="s">
        <v>582</v>
      </c>
      <c r="D131" s="36">
        <v>61</v>
      </c>
      <c r="E131" s="36" t="s">
        <v>586</v>
      </c>
      <c r="F131" s="36" t="s">
        <v>347</v>
      </c>
      <c r="G131" s="175">
        <v>1</v>
      </c>
      <c r="H131" s="175">
        <v>0</v>
      </c>
      <c r="I131" s="176">
        <f t="shared" si="2"/>
        <v>0</v>
      </c>
      <c r="J131" s="36" t="s">
        <v>8</v>
      </c>
      <c r="K131" s="36">
        <v>0</v>
      </c>
      <c r="L131" s="36" t="s">
        <v>1355</v>
      </c>
      <c r="M131" s="208">
        <v>0</v>
      </c>
      <c r="N131" s="208">
        <v>0</v>
      </c>
      <c r="O131" s="209"/>
      <c r="P131" s="272"/>
      <c r="Q131" s="272"/>
      <c r="R131" s="36" t="s">
        <v>1370</v>
      </c>
    </row>
    <row r="132" spans="1:18" x14ac:dyDescent="0.25">
      <c r="A132" s="173" t="s">
        <v>119</v>
      </c>
      <c r="B132" s="211">
        <v>202500000003427</v>
      </c>
      <c r="C132" s="210" t="s">
        <v>582</v>
      </c>
      <c r="D132" s="36">
        <v>61</v>
      </c>
      <c r="E132" s="36" t="s">
        <v>586</v>
      </c>
      <c r="F132" s="36" t="s">
        <v>588</v>
      </c>
      <c r="G132" s="175">
        <v>1</v>
      </c>
      <c r="H132" s="175">
        <v>0.5</v>
      </c>
      <c r="I132" s="176">
        <f t="shared" si="2"/>
        <v>0.5</v>
      </c>
      <c r="J132" s="36" t="s">
        <v>947</v>
      </c>
      <c r="K132" s="36">
        <v>250</v>
      </c>
      <c r="L132" s="36" t="s">
        <v>1356</v>
      </c>
      <c r="M132" s="208">
        <v>0</v>
      </c>
      <c r="N132" s="208">
        <v>0</v>
      </c>
      <c r="O132" s="209"/>
      <c r="P132" s="272"/>
      <c r="Q132" s="272"/>
      <c r="R132" s="36" t="s">
        <v>1370</v>
      </c>
    </row>
    <row r="133" spans="1:18" x14ac:dyDescent="0.25">
      <c r="A133" s="173" t="s">
        <v>119</v>
      </c>
      <c r="B133" s="211">
        <v>202500000003427</v>
      </c>
      <c r="C133" s="210" t="s">
        <v>582</v>
      </c>
      <c r="D133" s="36">
        <v>61</v>
      </c>
      <c r="E133" s="36" t="s">
        <v>586</v>
      </c>
      <c r="F133" s="36" t="s">
        <v>498</v>
      </c>
      <c r="G133" s="175">
        <v>1</v>
      </c>
      <c r="H133" s="175">
        <v>0</v>
      </c>
      <c r="I133" s="176">
        <f t="shared" si="2"/>
        <v>0</v>
      </c>
      <c r="J133" s="36" t="s">
        <v>10</v>
      </c>
      <c r="L133" s="36" t="s">
        <v>1357</v>
      </c>
      <c r="M133" s="208">
        <v>0</v>
      </c>
      <c r="N133" s="208">
        <v>0</v>
      </c>
      <c r="O133" s="209"/>
      <c r="P133" s="272"/>
      <c r="Q133" s="272"/>
      <c r="R133" s="36" t="s">
        <v>1370</v>
      </c>
    </row>
    <row r="134" spans="1:18" x14ac:dyDescent="0.25">
      <c r="A134" s="173" t="s">
        <v>119</v>
      </c>
      <c r="B134" s="211">
        <v>202500000003427</v>
      </c>
      <c r="C134" s="210" t="s">
        <v>582</v>
      </c>
      <c r="D134" s="36">
        <v>61</v>
      </c>
      <c r="E134" s="36" t="s">
        <v>586</v>
      </c>
      <c r="F134" s="36" t="s">
        <v>499</v>
      </c>
      <c r="G134" s="175">
        <v>1</v>
      </c>
      <c r="H134" s="175">
        <v>0</v>
      </c>
      <c r="I134" s="176">
        <f t="shared" si="2"/>
        <v>0</v>
      </c>
      <c r="J134" s="36" t="s">
        <v>10</v>
      </c>
      <c r="L134" s="36" t="s">
        <v>1357</v>
      </c>
      <c r="M134" s="208">
        <v>0</v>
      </c>
      <c r="N134" s="208">
        <v>0</v>
      </c>
      <c r="O134" s="209"/>
      <c r="P134" s="272"/>
      <c r="Q134" s="272"/>
      <c r="R134" s="36" t="s">
        <v>1370</v>
      </c>
    </row>
    <row r="135" spans="1:18" x14ac:dyDescent="0.25">
      <c r="A135" s="173" t="s">
        <v>119</v>
      </c>
      <c r="B135" s="211">
        <v>202500000003427</v>
      </c>
      <c r="C135" s="210" t="s">
        <v>582</v>
      </c>
      <c r="D135" s="36">
        <v>61</v>
      </c>
      <c r="E135" s="36" t="s">
        <v>586</v>
      </c>
      <c r="F135" s="36" t="s">
        <v>217</v>
      </c>
      <c r="G135" s="175">
        <v>1</v>
      </c>
      <c r="H135" s="175">
        <v>0</v>
      </c>
      <c r="I135" s="176">
        <f t="shared" si="2"/>
        <v>0</v>
      </c>
      <c r="J135" s="36" t="s">
        <v>7</v>
      </c>
      <c r="K135" s="36">
        <v>120</v>
      </c>
      <c r="L135" s="36" t="s">
        <v>1358</v>
      </c>
      <c r="M135" s="208">
        <v>0</v>
      </c>
      <c r="N135" s="208">
        <v>0</v>
      </c>
      <c r="O135" s="209"/>
      <c r="P135" s="272"/>
      <c r="Q135" s="272"/>
      <c r="R135" s="36" t="s">
        <v>1370</v>
      </c>
    </row>
    <row r="136" spans="1:18" x14ac:dyDescent="0.25">
      <c r="A136" s="173" t="s">
        <v>119</v>
      </c>
      <c r="B136" s="211">
        <v>202500000003427</v>
      </c>
      <c r="C136" s="210" t="s">
        <v>582</v>
      </c>
      <c r="D136" s="36">
        <v>61</v>
      </c>
      <c r="E136" s="36" t="s">
        <v>586</v>
      </c>
      <c r="F136" s="36" t="s">
        <v>589</v>
      </c>
      <c r="G136" s="175">
        <v>1</v>
      </c>
      <c r="H136" s="175">
        <v>0</v>
      </c>
      <c r="I136" s="176">
        <f t="shared" si="2"/>
        <v>0</v>
      </c>
      <c r="J136" s="36" t="s">
        <v>8</v>
      </c>
      <c r="L136" s="36" t="s">
        <v>1359</v>
      </c>
      <c r="M136" s="208">
        <v>0</v>
      </c>
      <c r="N136" s="208">
        <v>0</v>
      </c>
      <c r="O136" s="209"/>
      <c r="P136" s="272"/>
      <c r="Q136" s="272"/>
      <c r="R136" s="36" t="s">
        <v>1370</v>
      </c>
    </row>
    <row r="137" spans="1:18" x14ac:dyDescent="0.25">
      <c r="A137" s="173" t="s">
        <v>119</v>
      </c>
      <c r="B137" s="211">
        <v>202500000003427</v>
      </c>
      <c r="C137" s="210" t="s">
        <v>582</v>
      </c>
      <c r="D137" s="36">
        <v>61</v>
      </c>
      <c r="E137" s="36" t="s">
        <v>586</v>
      </c>
      <c r="F137" s="36" t="s">
        <v>590</v>
      </c>
      <c r="G137" s="175">
        <v>1</v>
      </c>
      <c r="H137" s="175">
        <v>0</v>
      </c>
      <c r="I137" s="176">
        <f t="shared" si="2"/>
        <v>0</v>
      </c>
      <c r="J137" s="36" t="s">
        <v>10</v>
      </c>
      <c r="L137" s="36" t="s">
        <v>1357</v>
      </c>
      <c r="M137" s="208">
        <v>0</v>
      </c>
      <c r="N137" s="208">
        <v>0</v>
      </c>
      <c r="O137" s="209"/>
      <c r="P137" s="272"/>
      <c r="Q137" s="272"/>
      <c r="R137" s="36" t="s">
        <v>1370</v>
      </c>
    </row>
    <row r="138" spans="1:18" s="29" customFormat="1" x14ac:dyDescent="0.25">
      <c r="A138" s="81" t="s">
        <v>119</v>
      </c>
      <c r="B138" s="82">
        <v>202500000003427</v>
      </c>
      <c r="C138" s="83" t="s">
        <v>582</v>
      </c>
      <c r="D138" s="29">
        <v>62</v>
      </c>
      <c r="E138" s="29" t="s">
        <v>591</v>
      </c>
      <c r="F138" s="29" t="s">
        <v>505</v>
      </c>
      <c r="G138" s="86">
        <v>1</v>
      </c>
      <c r="H138" s="86">
        <v>0</v>
      </c>
      <c r="I138" s="84">
        <f t="shared" si="2"/>
        <v>0</v>
      </c>
      <c r="J138" s="29" t="s">
        <v>947</v>
      </c>
      <c r="K138" s="29">
        <v>1000</v>
      </c>
      <c r="L138" s="29" t="s">
        <v>1360</v>
      </c>
      <c r="M138" s="206">
        <v>0</v>
      </c>
      <c r="N138" s="206">
        <v>0</v>
      </c>
      <c r="O138" s="207">
        <v>0</v>
      </c>
      <c r="P138" s="206">
        <v>0</v>
      </c>
      <c r="Q138" s="206">
        <v>0</v>
      </c>
      <c r="R138" s="29" t="s">
        <v>1370</v>
      </c>
    </row>
  </sheetData>
  <mergeCells count="41">
    <mergeCell ref="P124:P125"/>
    <mergeCell ref="Q124:Q125"/>
    <mergeCell ref="P126:P137"/>
    <mergeCell ref="Q126:Q137"/>
    <mergeCell ref="Q6:Q14"/>
    <mergeCell ref="P6:P14"/>
    <mergeCell ref="P15:P16"/>
    <mergeCell ref="Q15:Q16"/>
    <mergeCell ref="P17:P18"/>
    <mergeCell ref="Q17:Q18"/>
    <mergeCell ref="P19:P20"/>
    <mergeCell ref="Q19:Q20"/>
    <mergeCell ref="P21:P24"/>
    <mergeCell ref="Q21:Q24"/>
    <mergeCell ref="P103:P112"/>
    <mergeCell ref="Q103:Q112"/>
    <mergeCell ref="P113:P120"/>
    <mergeCell ref="Q113:Q120"/>
    <mergeCell ref="P121:P123"/>
    <mergeCell ref="Q121:Q123"/>
    <mergeCell ref="P48:P56"/>
    <mergeCell ref="Q48:Q56"/>
    <mergeCell ref="P77:P94"/>
    <mergeCell ref="Q77:Q94"/>
    <mergeCell ref="P96:P97"/>
    <mergeCell ref="Q96:Q97"/>
    <mergeCell ref="Q59:Q62"/>
    <mergeCell ref="P59:P62"/>
    <mergeCell ref="P63:P66"/>
    <mergeCell ref="Q63:Q66"/>
    <mergeCell ref="P67:P70"/>
    <mergeCell ref="Q67:Q70"/>
    <mergeCell ref="P71:P73"/>
    <mergeCell ref="Q71:Q73"/>
    <mergeCell ref="P74:P76"/>
    <mergeCell ref="Q74:Q76"/>
    <mergeCell ref="A2:H2"/>
    <mergeCell ref="P25:P36"/>
    <mergeCell ref="Q25:Q36"/>
    <mergeCell ref="P37:P47"/>
    <mergeCell ref="Q37:Q47"/>
  </mergeCells>
  <dataValidations count="2">
    <dataValidation allowBlank="1" sqref="K25:K58" xr:uid="{7EE29856-2CDB-4A41-99CE-D24F29EC2567}"/>
    <dataValidation type="list" allowBlank="1" sqref="K6:K24 J6:J138 K59:K138" xr:uid="{0667C7F7-CBD0-4BFE-96AD-314F895A3693}">
      <formula1>"No Iniciado,Iniciado,En Proceso,Retrasado,Completado"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F22D4-4EDC-4AB8-AC63-849A4B015127}">
  <dimension ref="A1:O97"/>
  <sheetViews>
    <sheetView topLeftCell="E67" workbookViewId="0">
      <selection activeCell="N98" sqref="N98"/>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50" customWidth="1"/>
    <col min="7" max="8" width="14" customWidth="1"/>
    <col min="9" max="9" width="12" customWidth="1"/>
    <col min="10" max="11" width="15" customWidth="1"/>
    <col min="12" max="12" width="33.140625" customWidth="1"/>
    <col min="13" max="14" width="23" customWidth="1"/>
    <col min="15" max="15" width="17.5703125" customWidth="1"/>
  </cols>
  <sheetData>
    <row r="1" spans="1:15" ht="25.5" x14ac:dyDescent="0.5">
      <c r="A1" s="1" t="s">
        <v>1349</v>
      </c>
      <c r="B1" s="1"/>
      <c r="C1" s="1"/>
      <c r="D1" s="1"/>
    </row>
    <row r="2" spans="1:15" ht="35.25" customHeight="1" x14ac:dyDescent="0.3">
      <c r="A2" s="241" t="s">
        <v>21</v>
      </c>
      <c r="B2" s="241"/>
      <c r="C2" s="241"/>
      <c r="D2" s="241"/>
      <c r="E2" s="241"/>
      <c r="F2" s="241"/>
      <c r="G2" s="241"/>
      <c r="H2" s="241"/>
    </row>
    <row r="3" spans="1:15" x14ac:dyDescent="0.25">
      <c r="A3" t="s">
        <v>349</v>
      </c>
    </row>
    <row r="5" spans="1:15" ht="32.1" customHeight="1" x14ac:dyDescent="0.25">
      <c r="A5" s="2" t="s">
        <v>0</v>
      </c>
      <c r="B5" s="2" t="s">
        <v>23</v>
      </c>
      <c r="C5" s="2" t="s">
        <v>22</v>
      </c>
      <c r="D5" s="2" t="s">
        <v>25</v>
      </c>
      <c r="E5" s="2" t="s">
        <v>2</v>
      </c>
      <c r="F5" s="2" t="s">
        <v>3</v>
      </c>
      <c r="G5" s="2" t="s">
        <v>1409</v>
      </c>
      <c r="H5" s="2" t="s">
        <v>4</v>
      </c>
      <c r="I5" s="2" t="s">
        <v>5</v>
      </c>
      <c r="J5" s="2" t="s">
        <v>6</v>
      </c>
      <c r="K5" s="2" t="s">
        <v>929</v>
      </c>
      <c r="L5" s="2" t="s">
        <v>19</v>
      </c>
      <c r="M5" s="23" t="s">
        <v>1407</v>
      </c>
      <c r="N5" s="23" t="s">
        <v>1408</v>
      </c>
      <c r="O5" s="2" t="s">
        <v>1346</v>
      </c>
    </row>
    <row r="6" spans="1:15" s="11" customFormat="1" x14ac:dyDescent="0.25">
      <c r="A6" s="4" t="s">
        <v>68</v>
      </c>
      <c r="B6" s="5">
        <v>2024258170018</v>
      </c>
      <c r="C6" s="4" t="s">
        <v>350</v>
      </c>
      <c r="D6" s="4">
        <v>220</v>
      </c>
      <c r="E6" s="4" t="s">
        <v>351</v>
      </c>
      <c r="F6" s="4" t="s">
        <v>352</v>
      </c>
      <c r="G6" s="8">
        <v>1</v>
      </c>
      <c r="H6" s="8">
        <v>0</v>
      </c>
      <c r="I6" s="9">
        <f>IF(G6&gt;0, H6/G6, 0)</f>
        <v>0</v>
      </c>
      <c r="J6" s="10" t="s">
        <v>7</v>
      </c>
      <c r="K6" s="10">
        <v>17310</v>
      </c>
      <c r="L6" s="4" t="s">
        <v>1371</v>
      </c>
      <c r="M6" s="263">
        <v>90363056</v>
      </c>
      <c r="N6" s="264">
        <v>44940000</v>
      </c>
      <c r="O6" s="11" t="s">
        <v>1383</v>
      </c>
    </row>
    <row r="7" spans="1:15" s="11" customFormat="1" x14ac:dyDescent="0.25">
      <c r="A7" s="7" t="s">
        <v>68</v>
      </c>
      <c r="B7" s="15">
        <v>2024258170018</v>
      </c>
      <c r="C7" s="7" t="s">
        <v>350</v>
      </c>
      <c r="D7" s="7">
        <v>220</v>
      </c>
      <c r="E7" s="7" t="s">
        <v>351</v>
      </c>
      <c r="F7" s="7" t="s">
        <v>353</v>
      </c>
      <c r="G7" s="12">
        <v>1</v>
      </c>
      <c r="H7" s="12">
        <v>0</v>
      </c>
      <c r="I7" s="13">
        <f t="shared" ref="I7:I62" si="0">IF(G7&gt;0, H7/G7, 0)</f>
        <v>0</v>
      </c>
      <c r="J7" s="14" t="s">
        <v>8</v>
      </c>
      <c r="K7" s="14">
        <v>0</v>
      </c>
      <c r="L7" s="7" t="s">
        <v>12</v>
      </c>
      <c r="M7" s="263"/>
      <c r="N7" s="264"/>
      <c r="O7" s="11" t="s">
        <v>1383</v>
      </c>
    </row>
    <row r="8" spans="1:15" s="11" customFormat="1" x14ac:dyDescent="0.25">
      <c r="A8" s="4" t="s">
        <v>68</v>
      </c>
      <c r="B8" s="5">
        <v>2024258170018</v>
      </c>
      <c r="C8" s="4" t="s">
        <v>350</v>
      </c>
      <c r="D8" s="4">
        <v>220</v>
      </c>
      <c r="E8" s="4" t="s">
        <v>351</v>
      </c>
      <c r="F8" s="4" t="s">
        <v>354</v>
      </c>
      <c r="G8" s="8">
        <v>1</v>
      </c>
      <c r="H8" s="8">
        <v>0</v>
      </c>
      <c r="I8" s="9">
        <f t="shared" si="0"/>
        <v>0</v>
      </c>
      <c r="J8" s="10" t="s">
        <v>10</v>
      </c>
      <c r="K8" s="10" t="s">
        <v>12</v>
      </c>
      <c r="L8" s="4" t="s">
        <v>12</v>
      </c>
      <c r="M8" s="263"/>
      <c r="N8" s="264"/>
      <c r="O8" s="11" t="s">
        <v>1383</v>
      </c>
    </row>
    <row r="9" spans="1:15" s="11" customFormat="1" x14ac:dyDescent="0.25">
      <c r="A9" s="4" t="s">
        <v>68</v>
      </c>
      <c r="B9" s="5">
        <v>2024258170018</v>
      </c>
      <c r="C9" s="4" t="s">
        <v>350</v>
      </c>
      <c r="D9" s="4">
        <v>220</v>
      </c>
      <c r="E9" s="4" t="s">
        <v>351</v>
      </c>
      <c r="F9" s="4" t="s">
        <v>355</v>
      </c>
      <c r="G9" s="8">
        <v>1</v>
      </c>
      <c r="H9" s="8">
        <v>1</v>
      </c>
      <c r="I9" s="9">
        <f t="shared" si="0"/>
        <v>1</v>
      </c>
      <c r="J9" s="10" t="s">
        <v>7</v>
      </c>
      <c r="K9" s="10">
        <v>17310</v>
      </c>
      <c r="L9" s="4" t="s">
        <v>1372</v>
      </c>
      <c r="M9" s="263"/>
      <c r="N9" s="264"/>
      <c r="O9" s="11" t="s">
        <v>1383</v>
      </c>
    </row>
    <row r="10" spans="1:15" x14ac:dyDescent="0.25">
      <c r="A10" s="158" t="s">
        <v>68</v>
      </c>
      <c r="B10" s="159">
        <v>2024258170018</v>
      </c>
      <c r="C10" s="158" t="s">
        <v>350</v>
      </c>
      <c r="D10" s="202">
        <v>221</v>
      </c>
      <c r="E10" s="202" t="s">
        <v>356</v>
      </c>
      <c r="F10" s="158" t="s">
        <v>352</v>
      </c>
      <c r="G10" s="160">
        <v>1</v>
      </c>
      <c r="H10" s="160">
        <v>1</v>
      </c>
      <c r="I10" s="161">
        <f t="shared" si="0"/>
        <v>1</v>
      </c>
      <c r="J10" s="162" t="s">
        <v>7</v>
      </c>
      <c r="K10" s="162">
        <v>342</v>
      </c>
      <c r="L10" s="158" t="s">
        <v>1371</v>
      </c>
      <c r="M10" s="163">
        <v>200000000</v>
      </c>
      <c r="N10" s="163">
        <v>138726840</v>
      </c>
      <c r="O10" t="s">
        <v>1383</v>
      </c>
    </row>
    <row r="11" spans="1:15" s="11" customFormat="1" x14ac:dyDescent="0.25">
      <c r="A11" s="7" t="s">
        <v>68</v>
      </c>
      <c r="B11" s="15">
        <v>2024258170018</v>
      </c>
      <c r="C11" s="7" t="s">
        <v>350</v>
      </c>
      <c r="D11" s="7">
        <v>222</v>
      </c>
      <c r="E11" s="7" t="s">
        <v>357</v>
      </c>
      <c r="F11" s="7" t="s">
        <v>352</v>
      </c>
      <c r="G11" s="12">
        <v>1</v>
      </c>
      <c r="H11" s="12">
        <v>1</v>
      </c>
      <c r="I11" s="13">
        <f t="shared" si="0"/>
        <v>1</v>
      </c>
      <c r="J11" s="14" t="s">
        <v>7</v>
      </c>
      <c r="K11" s="14">
        <v>3026</v>
      </c>
      <c r="L11" s="7" t="s">
        <v>1371</v>
      </c>
      <c r="M11" s="259">
        <v>1360725467</v>
      </c>
      <c r="N11" s="260">
        <v>482223070</v>
      </c>
      <c r="O11" s="11" t="s">
        <v>1383</v>
      </c>
    </row>
    <row r="12" spans="1:15" s="11" customFormat="1" x14ac:dyDescent="0.25">
      <c r="A12" s="4" t="s">
        <v>68</v>
      </c>
      <c r="B12" s="5">
        <v>2024258170018</v>
      </c>
      <c r="C12" s="4" t="s">
        <v>350</v>
      </c>
      <c r="D12" s="7">
        <v>222</v>
      </c>
      <c r="E12" s="7" t="s">
        <v>357</v>
      </c>
      <c r="F12" s="4" t="s">
        <v>358</v>
      </c>
      <c r="G12" s="8">
        <v>1</v>
      </c>
      <c r="H12" s="8">
        <v>0</v>
      </c>
      <c r="I12" s="9">
        <f t="shared" si="0"/>
        <v>0</v>
      </c>
      <c r="J12" s="10" t="s">
        <v>10</v>
      </c>
      <c r="K12" s="10"/>
      <c r="L12" s="4" t="s">
        <v>1157</v>
      </c>
      <c r="M12" s="259"/>
      <c r="N12" s="260"/>
      <c r="O12" s="11" t="s">
        <v>1383</v>
      </c>
    </row>
    <row r="13" spans="1:15" s="11" customFormat="1" x14ac:dyDescent="0.25">
      <c r="A13" s="7" t="s">
        <v>68</v>
      </c>
      <c r="B13" s="15">
        <v>2024258170018</v>
      </c>
      <c r="C13" s="7" t="s">
        <v>350</v>
      </c>
      <c r="D13" s="7">
        <v>222</v>
      </c>
      <c r="E13" s="7" t="s">
        <v>357</v>
      </c>
      <c r="F13" s="7" t="s">
        <v>360</v>
      </c>
      <c r="G13" s="12">
        <v>1</v>
      </c>
      <c r="H13" s="12">
        <v>1</v>
      </c>
      <c r="I13" s="13">
        <f t="shared" si="0"/>
        <v>1</v>
      </c>
      <c r="J13" s="14" t="s">
        <v>7</v>
      </c>
      <c r="K13" s="14">
        <v>3026</v>
      </c>
      <c r="L13" s="7" t="s">
        <v>1158</v>
      </c>
      <c r="M13" s="259"/>
      <c r="N13" s="260"/>
      <c r="O13" s="11" t="s">
        <v>1383</v>
      </c>
    </row>
    <row r="14" spans="1:15" x14ac:dyDescent="0.25">
      <c r="A14" s="158" t="s">
        <v>68</v>
      </c>
      <c r="B14" s="159">
        <v>2024258170021</v>
      </c>
      <c r="C14" s="158" t="s">
        <v>361</v>
      </c>
      <c r="D14" s="158">
        <v>223</v>
      </c>
      <c r="E14" s="158" t="s">
        <v>362</v>
      </c>
      <c r="F14" s="158" t="s">
        <v>363</v>
      </c>
      <c r="G14" s="160">
        <v>1</v>
      </c>
      <c r="H14" s="160">
        <v>1</v>
      </c>
      <c r="I14" s="161">
        <f t="shared" si="0"/>
        <v>1</v>
      </c>
      <c r="J14" s="162" t="s">
        <v>7</v>
      </c>
      <c r="K14" s="162">
        <v>2841</v>
      </c>
      <c r="L14" s="158" t="s">
        <v>1373</v>
      </c>
      <c r="M14" s="261">
        <v>3352901043</v>
      </c>
      <c r="N14" s="262">
        <v>1411278962</v>
      </c>
      <c r="O14" t="s">
        <v>1383</v>
      </c>
    </row>
    <row r="15" spans="1:15" x14ac:dyDescent="0.25">
      <c r="A15" s="158" t="s">
        <v>68</v>
      </c>
      <c r="B15" s="159">
        <v>2024258170021</v>
      </c>
      <c r="C15" s="158" t="s">
        <v>361</v>
      </c>
      <c r="D15" s="158">
        <v>223</v>
      </c>
      <c r="E15" s="158" t="s">
        <v>362</v>
      </c>
      <c r="F15" s="158" t="s">
        <v>364</v>
      </c>
      <c r="G15" s="160">
        <v>1</v>
      </c>
      <c r="H15" s="160">
        <v>1</v>
      </c>
      <c r="I15" s="161">
        <f t="shared" si="0"/>
        <v>1</v>
      </c>
      <c r="J15" s="162" t="s">
        <v>7</v>
      </c>
      <c r="K15" s="162">
        <v>2841</v>
      </c>
      <c r="L15" s="158" t="s">
        <v>1373</v>
      </c>
      <c r="M15" s="261"/>
      <c r="N15" s="262"/>
      <c r="O15" t="s">
        <v>1383</v>
      </c>
    </row>
    <row r="16" spans="1:15" x14ac:dyDescent="0.25">
      <c r="A16" s="158" t="s">
        <v>68</v>
      </c>
      <c r="B16" s="159">
        <v>2024258170021</v>
      </c>
      <c r="C16" s="158" t="s">
        <v>361</v>
      </c>
      <c r="D16" s="158">
        <v>223</v>
      </c>
      <c r="E16" s="158" t="s">
        <v>362</v>
      </c>
      <c r="F16" s="158" t="s">
        <v>365</v>
      </c>
      <c r="G16" s="160">
        <v>1</v>
      </c>
      <c r="H16" s="160">
        <v>1</v>
      </c>
      <c r="I16" s="161">
        <f t="shared" si="0"/>
        <v>1</v>
      </c>
      <c r="J16" s="162" t="s">
        <v>7</v>
      </c>
      <c r="K16" s="162">
        <v>2841</v>
      </c>
      <c r="L16" s="158" t="s">
        <v>1373</v>
      </c>
      <c r="M16" s="261"/>
      <c r="N16" s="262"/>
      <c r="O16" t="s">
        <v>1383</v>
      </c>
    </row>
    <row r="17" spans="1:15" x14ac:dyDescent="0.25">
      <c r="A17" s="158" t="s">
        <v>68</v>
      </c>
      <c r="B17" s="159">
        <v>2024258170021</v>
      </c>
      <c r="C17" s="158" t="s">
        <v>361</v>
      </c>
      <c r="D17" s="158">
        <v>223</v>
      </c>
      <c r="E17" s="158" t="s">
        <v>362</v>
      </c>
      <c r="F17" s="158" t="s">
        <v>366</v>
      </c>
      <c r="G17" s="160">
        <v>1</v>
      </c>
      <c r="H17" s="160">
        <v>1</v>
      </c>
      <c r="I17" s="161">
        <f t="shared" si="0"/>
        <v>1</v>
      </c>
      <c r="J17" s="162" t="s">
        <v>7</v>
      </c>
      <c r="K17" s="162">
        <v>2841</v>
      </c>
      <c r="L17" s="158" t="s">
        <v>1373</v>
      </c>
      <c r="M17" s="261"/>
      <c r="N17" s="262"/>
      <c r="O17" t="s">
        <v>1383</v>
      </c>
    </row>
    <row r="18" spans="1:15" x14ac:dyDescent="0.25">
      <c r="A18" s="158" t="s">
        <v>68</v>
      </c>
      <c r="B18" s="159">
        <v>2024258170021</v>
      </c>
      <c r="C18" s="158" t="s">
        <v>361</v>
      </c>
      <c r="D18" s="158">
        <v>223</v>
      </c>
      <c r="E18" s="158" t="s">
        <v>362</v>
      </c>
      <c r="F18" s="158" t="s">
        <v>367</v>
      </c>
      <c r="G18" s="160">
        <v>1</v>
      </c>
      <c r="H18" s="160">
        <v>1</v>
      </c>
      <c r="I18" s="161">
        <f t="shared" si="0"/>
        <v>1</v>
      </c>
      <c r="J18" s="162" t="s">
        <v>7</v>
      </c>
      <c r="K18" s="162">
        <v>310</v>
      </c>
      <c r="L18" s="158" t="s">
        <v>1374</v>
      </c>
      <c r="M18" s="261"/>
      <c r="N18" s="262"/>
      <c r="O18" t="s">
        <v>1383</v>
      </c>
    </row>
    <row r="19" spans="1:15" x14ac:dyDescent="0.25">
      <c r="A19" s="158" t="s">
        <v>68</v>
      </c>
      <c r="B19" s="159">
        <v>2024258170021</v>
      </c>
      <c r="C19" s="158" t="s">
        <v>361</v>
      </c>
      <c r="D19" s="158">
        <v>223</v>
      </c>
      <c r="E19" s="158" t="s">
        <v>362</v>
      </c>
      <c r="F19" s="158" t="s">
        <v>368</v>
      </c>
      <c r="G19" s="160">
        <v>1</v>
      </c>
      <c r="H19" s="160">
        <v>0</v>
      </c>
      <c r="I19" s="161">
        <f t="shared" si="0"/>
        <v>0</v>
      </c>
      <c r="J19" s="162" t="s">
        <v>10</v>
      </c>
      <c r="K19" s="162">
        <v>0</v>
      </c>
      <c r="L19" s="158"/>
      <c r="M19" s="261"/>
      <c r="N19" s="262"/>
      <c r="O19" t="s">
        <v>1383</v>
      </c>
    </row>
    <row r="20" spans="1:15" x14ac:dyDescent="0.25">
      <c r="A20" s="158" t="s">
        <v>68</v>
      </c>
      <c r="B20" s="159">
        <v>2024258170021</v>
      </c>
      <c r="C20" s="158" t="s">
        <v>361</v>
      </c>
      <c r="D20" s="158">
        <v>223</v>
      </c>
      <c r="E20" s="158" t="s">
        <v>362</v>
      </c>
      <c r="F20" s="158" t="s">
        <v>369</v>
      </c>
      <c r="G20" s="160">
        <v>1</v>
      </c>
      <c r="H20" s="160">
        <v>0</v>
      </c>
      <c r="I20" s="161">
        <f t="shared" si="0"/>
        <v>0</v>
      </c>
      <c r="J20" s="162" t="s">
        <v>8</v>
      </c>
      <c r="K20" s="162">
        <v>2841</v>
      </c>
      <c r="L20" s="158" t="s">
        <v>1373</v>
      </c>
      <c r="M20" s="261"/>
      <c r="N20" s="262"/>
      <c r="O20" t="s">
        <v>1383</v>
      </c>
    </row>
    <row r="21" spans="1:15" x14ac:dyDescent="0.25">
      <c r="A21" s="158" t="s">
        <v>68</v>
      </c>
      <c r="B21" s="159">
        <v>2024258170021</v>
      </c>
      <c r="C21" s="158" t="s">
        <v>361</v>
      </c>
      <c r="D21" s="158">
        <v>223</v>
      </c>
      <c r="E21" s="158" t="s">
        <v>362</v>
      </c>
      <c r="F21" s="158" t="s">
        <v>207</v>
      </c>
      <c r="G21" s="160">
        <v>1</v>
      </c>
      <c r="H21" s="160">
        <v>0</v>
      </c>
      <c r="I21" s="161">
        <f t="shared" si="0"/>
        <v>0</v>
      </c>
      <c r="J21" s="162" t="s">
        <v>7</v>
      </c>
      <c r="K21" s="162">
        <v>2841</v>
      </c>
      <c r="L21" s="158" t="s">
        <v>1373</v>
      </c>
      <c r="M21" s="261"/>
      <c r="N21" s="262"/>
      <c r="O21" t="s">
        <v>1383</v>
      </c>
    </row>
    <row r="22" spans="1:15" s="11" customFormat="1" x14ac:dyDescent="0.25">
      <c r="A22" s="4" t="s">
        <v>68</v>
      </c>
      <c r="B22" s="5">
        <v>2024258170021</v>
      </c>
      <c r="C22" s="7" t="s">
        <v>361</v>
      </c>
      <c r="D22" s="7">
        <v>224</v>
      </c>
      <c r="E22" s="7" t="s">
        <v>370</v>
      </c>
      <c r="F22" s="11" t="s">
        <v>371</v>
      </c>
      <c r="G22" s="12">
        <v>1</v>
      </c>
      <c r="H22" s="12">
        <v>0</v>
      </c>
      <c r="I22" s="13">
        <f t="shared" si="0"/>
        <v>0</v>
      </c>
      <c r="J22" s="11" t="s">
        <v>10</v>
      </c>
      <c r="K22" s="11">
        <v>0</v>
      </c>
      <c r="M22" s="258">
        <v>2567954437.2600002</v>
      </c>
      <c r="N22" s="258">
        <v>0</v>
      </c>
      <c r="O22" s="11" t="s">
        <v>1383</v>
      </c>
    </row>
    <row r="23" spans="1:15" s="11" customFormat="1" x14ac:dyDescent="0.25">
      <c r="A23" s="7" t="s">
        <v>68</v>
      </c>
      <c r="B23" s="15">
        <v>2024258170021</v>
      </c>
      <c r="C23" s="7" t="s">
        <v>361</v>
      </c>
      <c r="D23" s="7">
        <v>224</v>
      </c>
      <c r="E23" s="7" t="s">
        <v>370</v>
      </c>
      <c r="F23" s="11" t="s">
        <v>372</v>
      </c>
      <c r="G23" s="12">
        <v>1</v>
      </c>
      <c r="H23" s="12">
        <v>0</v>
      </c>
      <c r="I23" s="13">
        <f t="shared" si="0"/>
        <v>0</v>
      </c>
      <c r="J23" s="11" t="s">
        <v>10</v>
      </c>
      <c r="K23" s="11">
        <v>0</v>
      </c>
      <c r="M23" s="258"/>
      <c r="N23" s="258"/>
      <c r="O23" s="11" t="s">
        <v>1383</v>
      </c>
    </row>
    <row r="24" spans="1:15" s="11" customFormat="1" x14ac:dyDescent="0.25">
      <c r="A24" s="4" t="s">
        <v>68</v>
      </c>
      <c r="B24" s="5">
        <v>2024258170021</v>
      </c>
      <c r="C24" s="7" t="s">
        <v>361</v>
      </c>
      <c r="D24" s="7">
        <v>224</v>
      </c>
      <c r="E24" s="7" t="s">
        <v>370</v>
      </c>
      <c r="F24" s="11" t="s">
        <v>373</v>
      </c>
      <c r="G24" s="12">
        <v>1</v>
      </c>
      <c r="H24" s="12">
        <v>0</v>
      </c>
      <c r="I24" s="13">
        <f t="shared" si="0"/>
        <v>0</v>
      </c>
      <c r="J24" s="11" t="s">
        <v>10</v>
      </c>
      <c r="K24" s="11">
        <v>0</v>
      </c>
      <c r="M24" s="258"/>
      <c r="N24" s="258"/>
      <c r="O24" s="11" t="s">
        <v>1383</v>
      </c>
    </row>
    <row r="25" spans="1:15" s="11" customFormat="1" x14ac:dyDescent="0.25">
      <c r="A25" s="7" t="s">
        <v>68</v>
      </c>
      <c r="B25" s="15">
        <v>2024258170021</v>
      </c>
      <c r="C25" s="7" t="s">
        <v>361</v>
      </c>
      <c r="D25" s="7">
        <v>224</v>
      </c>
      <c r="E25" s="7" t="s">
        <v>370</v>
      </c>
      <c r="F25" s="11" t="s">
        <v>374</v>
      </c>
      <c r="G25" s="12">
        <v>1</v>
      </c>
      <c r="H25" s="12">
        <v>0</v>
      </c>
      <c r="I25" s="13">
        <f t="shared" si="0"/>
        <v>0</v>
      </c>
      <c r="J25" s="11" t="s">
        <v>10</v>
      </c>
      <c r="K25" s="11">
        <v>0</v>
      </c>
      <c r="M25" s="258"/>
      <c r="N25" s="258"/>
      <c r="O25" s="11" t="s">
        <v>1383</v>
      </c>
    </row>
    <row r="26" spans="1:15" s="11" customFormat="1" x14ac:dyDescent="0.25">
      <c r="A26" s="4" t="s">
        <v>68</v>
      </c>
      <c r="B26" s="5">
        <v>2024258170021</v>
      </c>
      <c r="C26" s="7" t="s">
        <v>361</v>
      </c>
      <c r="D26" s="7">
        <v>224</v>
      </c>
      <c r="E26" s="7" t="s">
        <v>370</v>
      </c>
      <c r="F26" s="11" t="s">
        <v>375</v>
      </c>
      <c r="G26" s="12">
        <v>1</v>
      </c>
      <c r="H26" s="12">
        <v>0</v>
      </c>
      <c r="I26" s="13">
        <f t="shared" si="0"/>
        <v>0</v>
      </c>
      <c r="J26" s="11" t="s">
        <v>10</v>
      </c>
      <c r="K26" s="11">
        <v>0</v>
      </c>
      <c r="M26" s="258"/>
      <c r="N26" s="258"/>
      <c r="O26" s="11" t="s">
        <v>1383</v>
      </c>
    </row>
    <row r="27" spans="1:15" s="11" customFormat="1" x14ac:dyDescent="0.25">
      <c r="A27" s="7" t="s">
        <v>68</v>
      </c>
      <c r="B27" s="15">
        <v>2024258170021</v>
      </c>
      <c r="C27" s="7" t="s">
        <v>361</v>
      </c>
      <c r="D27" s="7">
        <v>224</v>
      </c>
      <c r="E27" s="7" t="s">
        <v>370</v>
      </c>
      <c r="F27" s="11" t="s">
        <v>376</v>
      </c>
      <c r="G27" s="12">
        <v>1</v>
      </c>
      <c r="H27" s="12">
        <v>0</v>
      </c>
      <c r="I27" s="13">
        <f t="shared" si="0"/>
        <v>0</v>
      </c>
      <c r="J27" s="11" t="s">
        <v>10</v>
      </c>
      <c r="K27" s="11">
        <v>0</v>
      </c>
      <c r="M27" s="258"/>
      <c r="N27" s="258"/>
      <c r="O27" s="11" t="s">
        <v>1383</v>
      </c>
    </row>
    <row r="28" spans="1:15" s="11" customFormat="1" x14ac:dyDescent="0.25">
      <c r="A28" s="4" t="s">
        <v>68</v>
      </c>
      <c r="B28" s="5">
        <v>2024258170021</v>
      </c>
      <c r="C28" s="7" t="s">
        <v>361</v>
      </c>
      <c r="D28" s="7">
        <v>224</v>
      </c>
      <c r="E28" s="7" t="s">
        <v>370</v>
      </c>
      <c r="F28" s="11" t="s">
        <v>377</v>
      </c>
      <c r="G28" s="12">
        <v>1</v>
      </c>
      <c r="H28" s="12">
        <v>0</v>
      </c>
      <c r="I28" s="13">
        <f t="shared" si="0"/>
        <v>0</v>
      </c>
      <c r="J28" s="11" t="s">
        <v>10</v>
      </c>
      <c r="K28" s="11">
        <v>0</v>
      </c>
      <c r="M28" s="258"/>
      <c r="N28" s="258"/>
      <c r="O28" s="11" t="s">
        <v>1383</v>
      </c>
    </row>
    <row r="29" spans="1:15" s="11" customFormat="1" x14ac:dyDescent="0.25">
      <c r="A29" s="7" t="s">
        <v>68</v>
      </c>
      <c r="B29" s="15">
        <v>2024258170021</v>
      </c>
      <c r="C29" s="7" t="s">
        <v>361</v>
      </c>
      <c r="D29" s="7">
        <v>224</v>
      </c>
      <c r="E29" s="7" t="s">
        <v>370</v>
      </c>
      <c r="F29" s="11" t="s">
        <v>378</v>
      </c>
      <c r="G29" s="12">
        <v>1</v>
      </c>
      <c r="H29" s="12">
        <v>0</v>
      </c>
      <c r="I29" s="13">
        <f t="shared" si="0"/>
        <v>0</v>
      </c>
      <c r="J29" s="11" t="s">
        <v>10</v>
      </c>
      <c r="K29" s="11">
        <v>0</v>
      </c>
      <c r="M29" s="258"/>
      <c r="N29" s="258"/>
      <c r="O29" s="11" t="s">
        <v>1383</v>
      </c>
    </row>
    <row r="30" spans="1:15" x14ac:dyDescent="0.25">
      <c r="A30" s="158" t="s">
        <v>68</v>
      </c>
      <c r="B30" s="159">
        <v>2024258170021</v>
      </c>
      <c r="C30" s="158" t="s">
        <v>361</v>
      </c>
      <c r="D30" s="158">
        <v>225</v>
      </c>
      <c r="E30" s="158" t="s">
        <v>379</v>
      </c>
      <c r="F30" t="s">
        <v>380</v>
      </c>
      <c r="G30" s="160">
        <v>1</v>
      </c>
      <c r="H30" s="160">
        <v>1</v>
      </c>
      <c r="I30" s="161">
        <f t="shared" si="0"/>
        <v>1</v>
      </c>
      <c r="J30" t="s">
        <v>947</v>
      </c>
      <c r="K30">
        <v>50</v>
      </c>
      <c r="L30" t="s">
        <v>1375</v>
      </c>
      <c r="M30" s="188">
        <v>130000000</v>
      </c>
      <c r="N30" s="188">
        <v>129560000</v>
      </c>
      <c r="O30" t="s">
        <v>1383</v>
      </c>
    </row>
    <row r="31" spans="1:15" s="11" customFormat="1" x14ac:dyDescent="0.25">
      <c r="A31" s="7" t="s">
        <v>68</v>
      </c>
      <c r="B31" s="15">
        <v>2024258170036</v>
      </c>
      <c r="C31" s="7" t="s">
        <v>381</v>
      </c>
      <c r="D31" s="7">
        <v>226</v>
      </c>
      <c r="E31" s="7" t="s">
        <v>382</v>
      </c>
      <c r="F31" s="11" t="s">
        <v>383</v>
      </c>
      <c r="G31" s="12">
        <v>1</v>
      </c>
      <c r="H31" s="12">
        <v>0</v>
      </c>
      <c r="I31" s="13">
        <f t="shared" si="0"/>
        <v>0</v>
      </c>
      <c r="J31" s="11" t="s">
        <v>7</v>
      </c>
      <c r="K31" s="11">
        <v>255</v>
      </c>
      <c r="L31" s="11" t="s">
        <v>1371</v>
      </c>
      <c r="M31" s="258">
        <v>686625000</v>
      </c>
      <c r="N31" s="258">
        <v>56175000</v>
      </c>
      <c r="O31" s="11" t="s">
        <v>1383</v>
      </c>
    </row>
    <row r="32" spans="1:15" s="11" customFormat="1" x14ac:dyDescent="0.25">
      <c r="A32" s="4" t="s">
        <v>68</v>
      </c>
      <c r="B32" s="15">
        <v>2024258170036</v>
      </c>
      <c r="C32" s="7" t="s">
        <v>381</v>
      </c>
      <c r="D32" s="7">
        <v>226</v>
      </c>
      <c r="E32" s="7" t="s">
        <v>382</v>
      </c>
      <c r="F32" s="11" t="s">
        <v>384</v>
      </c>
      <c r="G32" s="12">
        <v>1</v>
      </c>
      <c r="H32" s="12">
        <v>0</v>
      </c>
      <c r="I32" s="13">
        <f t="shared" si="0"/>
        <v>0</v>
      </c>
      <c r="J32" s="11" t="s">
        <v>8</v>
      </c>
      <c r="K32" s="11">
        <v>0</v>
      </c>
      <c r="L32" s="11" t="s">
        <v>1376</v>
      </c>
      <c r="M32" s="258"/>
      <c r="N32" s="258"/>
      <c r="O32" s="11" t="s">
        <v>1383</v>
      </c>
    </row>
    <row r="33" spans="1:15" s="11" customFormat="1" x14ac:dyDescent="0.25">
      <c r="A33" s="7" t="s">
        <v>68</v>
      </c>
      <c r="B33" s="15">
        <v>2024258170036</v>
      </c>
      <c r="C33" s="7" t="s">
        <v>381</v>
      </c>
      <c r="D33" s="7">
        <v>226</v>
      </c>
      <c r="E33" s="7" t="s">
        <v>382</v>
      </c>
      <c r="F33" s="11" t="s">
        <v>385</v>
      </c>
      <c r="G33" s="12">
        <v>1</v>
      </c>
      <c r="H33" s="12">
        <v>0</v>
      </c>
      <c r="I33" s="13">
        <f t="shared" si="0"/>
        <v>0</v>
      </c>
      <c r="J33" s="11" t="s">
        <v>8</v>
      </c>
      <c r="K33" s="11">
        <v>0</v>
      </c>
      <c r="L33" s="11" t="s">
        <v>1377</v>
      </c>
      <c r="M33" s="258"/>
      <c r="N33" s="258"/>
      <c r="O33" s="11" t="s">
        <v>1383</v>
      </c>
    </row>
    <row r="34" spans="1:15" s="11" customFormat="1" x14ac:dyDescent="0.25">
      <c r="A34" s="4" t="s">
        <v>68</v>
      </c>
      <c r="B34" s="15">
        <v>2024258170036</v>
      </c>
      <c r="C34" s="7" t="s">
        <v>381</v>
      </c>
      <c r="D34" s="7">
        <v>226</v>
      </c>
      <c r="E34" s="7" t="s">
        <v>382</v>
      </c>
      <c r="F34" s="11" t="s">
        <v>359</v>
      </c>
      <c r="G34" s="12">
        <v>1</v>
      </c>
      <c r="H34" s="12">
        <v>0</v>
      </c>
      <c r="I34" s="13">
        <f t="shared" si="0"/>
        <v>0</v>
      </c>
      <c r="J34" s="11" t="s">
        <v>8</v>
      </c>
      <c r="K34" s="11">
        <v>0</v>
      </c>
      <c r="L34" s="11" t="s">
        <v>1377</v>
      </c>
      <c r="M34" s="258"/>
      <c r="N34" s="258"/>
      <c r="O34" s="11" t="s">
        <v>1383</v>
      </c>
    </row>
    <row r="35" spans="1:15" s="11" customFormat="1" x14ac:dyDescent="0.25">
      <c r="A35" s="7" t="s">
        <v>68</v>
      </c>
      <c r="B35" s="15">
        <v>2024258170036</v>
      </c>
      <c r="C35" s="7" t="s">
        <v>381</v>
      </c>
      <c r="D35" s="7">
        <v>226</v>
      </c>
      <c r="E35" s="7" t="s">
        <v>382</v>
      </c>
      <c r="F35" s="11" t="s">
        <v>386</v>
      </c>
      <c r="G35" s="12">
        <v>1</v>
      </c>
      <c r="H35" s="12">
        <v>0</v>
      </c>
      <c r="I35" s="13">
        <f t="shared" si="0"/>
        <v>0</v>
      </c>
      <c r="J35" s="11" t="s">
        <v>8</v>
      </c>
      <c r="K35" s="11">
        <v>0</v>
      </c>
      <c r="L35" s="11" t="s">
        <v>1378</v>
      </c>
      <c r="M35" s="258"/>
      <c r="N35" s="258"/>
      <c r="O35" s="11" t="s">
        <v>1383</v>
      </c>
    </row>
    <row r="36" spans="1:15" s="11" customFormat="1" x14ac:dyDescent="0.25">
      <c r="A36" s="4" t="s">
        <v>68</v>
      </c>
      <c r="B36" s="15">
        <v>2024258170036</v>
      </c>
      <c r="C36" s="7" t="s">
        <v>381</v>
      </c>
      <c r="D36" s="7">
        <v>226</v>
      </c>
      <c r="E36" s="7" t="s">
        <v>382</v>
      </c>
      <c r="F36" s="11" t="s">
        <v>354</v>
      </c>
      <c r="G36" s="12">
        <v>1</v>
      </c>
      <c r="H36" s="12">
        <v>0</v>
      </c>
      <c r="I36" s="13">
        <f t="shared" si="0"/>
        <v>0</v>
      </c>
      <c r="J36" s="11" t="s">
        <v>10</v>
      </c>
      <c r="M36" s="258"/>
      <c r="N36" s="258"/>
      <c r="O36" s="11" t="s">
        <v>1383</v>
      </c>
    </row>
    <row r="37" spans="1:15" s="11" customFormat="1" x14ac:dyDescent="0.25">
      <c r="A37" s="7" t="s">
        <v>68</v>
      </c>
      <c r="B37" s="15">
        <v>2024258170036</v>
      </c>
      <c r="C37" s="7" t="s">
        <v>381</v>
      </c>
      <c r="D37" s="7">
        <v>226</v>
      </c>
      <c r="E37" s="7" t="s">
        <v>382</v>
      </c>
      <c r="F37" s="11" t="s">
        <v>387</v>
      </c>
      <c r="G37" s="12">
        <v>1</v>
      </c>
      <c r="H37" s="12">
        <v>0</v>
      </c>
      <c r="I37" s="13">
        <f t="shared" si="0"/>
        <v>0</v>
      </c>
      <c r="J37" s="11" t="s">
        <v>10</v>
      </c>
      <c r="M37" s="258"/>
      <c r="N37" s="258"/>
      <c r="O37" s="11" t="s">
        <v>1383</v>
      </c>
    </row>
    <row r="38" spans="1:15" s="11" customFormat="1" x14ac:dyDescent="0.25">
      <c r="A38" s="4" t="s">
        <v>68</v>
      </c>
      <c r="B38" s="15">
        <v>2024258170036</v>
      </c>
      <c r="C38" s="7" t="s">
        <v>381</v>
      </c>
      <c r="D38" s="7">
        <v>226</v>
      </c>
      <c r="E38" s="7" t="s">
        <v>382</v>
      </c>
      <c r="F38" s="11" t="s">
        <v>388</v>
      </c>
      <c r="G38" s="12">
        <v>1</v>
      </c>
      <c r="H38" s="12">
        <v>0</v>
      </c>
      <c r="I38" s="13">
        <f t="shared" si="0"/>
        <v>0</v>
      </c>
      <c r="J38" s="11" t="s">
        <v>10</v>
      </c>
      <c r="M38" s="258"/>
      <c r="N38" s="258"/>
      <c r="O38" s="11" t="s">
        <v>1383</v>
      </c>
    </row>
    <row r="39" spans="1:15" x14ac:dyDescent="0.25">
      <c r="A39" s="158" t="s">
        <v>68</v>
      </c>
      <c r="B39" s="159">
        <v>2024258170036</v>
      </c>
      <c r="C39" s="158" t="s">
        <v>381</v>
      </c>
      <c r="D39" s="158">
        <v>227</v>
      </c>
      <c r="E39" s="158" t="s">
        <v>389</v>
      </c>
      <c r="F39" t="s">
        <v>390</v>
      </c>
      <c r="G39" s="160">
        <v>1</v>
      </c>
      <c r="H39" s="160">
        <v>0</v>
      </c>
      <c r="I39" s="161">
        <f t="shared" si="0"/>
        <v>0</v>
      </c>
      <c r="J39" t="s">
        <v>10</v>
      </c>
      <c r="M39" s="257">
        <v>17000000</v>
      </c>
      <c r="N39" s="257">
        <v>0</v>
      </c>
      <c r="O39" t="s">
        <v>1383</v>
      </c>
    </row>
    <row r="40" spans="1:15" x14ac:dyDescent="0.25">
      <c r="A40" s="158" t="s">
        <v>68</v>
      </c>
      <c r="B40" s="159">
        <v>2024258170036</v>
      </c>
      <c r="C40" s="158" t="s">
        <v>381</v>
      </c>
      <c r="D40" s="158">
        <v>227</v>
      </c>
      <c r="E40" s="158" t="s">
        <v>389</v>
      </c>
      <c r="F40" t="s">
        <v>354</v>
      </c>
      <c r="G40" s="160">
        <v>1</v>
      </c>
      <c r="H40" s="160">
        <v>0</v>
      </c>
      <c r="I40" s="161">
        <f t="shared" si="0"/>
        <v>0</v>
      </c>
      <c r="J40" t="s">
        <v>10</v>
      </c>
      <c r="M40" s="257"/>
      <c r="N40" s="257"/>
      <c r="O40" t="s">
        <v>1383</v>
      </c>
    </row>
    <row r="41" spans="1:15" s="11" customFormat="1" x14ac:dyDescent="0.25">
      <c r="A41" s="7" t="s">
        <v>152</v>
      </c>
      <c r="B41" s="15">
        <v>2024258170009</v>
      </c>
      <c r="C41" s="7" t="s">
        <v>391</v>
      </c>
      <c r="D41" s="7">
        <v>245</v>
      </c>
      <c r="E41" s="7" t="s">
        <v>392</v>
      </c>
      <c r="F41" s="11" t="s">
        <v>393</v>
      </c>
      <c r="G41" s="12">
        <v>1</v>
      </c>
      <c r="H41" s="12">
        <v>0</v>
      </c>
      <c r="I41" s="13">
        <f t="shared" si="0"/>
        <v>0</v>
      </c>
      <c r="J41" s="11" t="s">
        <v>10</v>
      </c>
      <c r="K41" s="11">
        <v>0</v>
      </c>
      <c r="L41" s="11" t="s">
        <v>1092</v>
      </c>
      <c r="M41" s="65"/>
      <c r="N41" s="65"/>
      <c r="O41" s="11" t="s">
        <v>1383</v>
      </c>
    </row>
    <row r="42" spans="1:15" s="11" customFormat="1" x14ac:dyDescent="0.25">
      <c r="A42" s="4" t="s">
        <v>152</v>
      </c>
      <c r="B42" s="15">
        <v>2024258170009</v>
      </c>
      <c r="C42" s="7" t="s">
        <v>391</v>
      </c>
      <c r="D42" s="17">
        <v>245</v>
      </c>
      <c r="E42" s="17" t="s">
        <v>403</v>
      </c>
      <c r="F42" s="11" t="s">
        <v>394</v>
      </c>
      <c r="G42" s="12">
        <v>1</v>
      </c>
      <c r="H42" s="12">
        <v>0</v>
      </c>
      <c r="I42" s="13">
        <f t="shared" si="0"/>
        <v>0</v>
      </c>
      <c r="J42" s="11" t="s">
        <v>10</v>
      </c>
      <c r="K42" s="11">
        <v>0</v>
      </c>
      <c r="L42" s="11" t="s">
        <v>1093</v>
      </c>
      <c r="M42" s="258">
        <v>80000000</v>
      </c>
      <c r="N42" s="258">
        <v>0</v>
      </c>
      <c r="O42" s="11" t="s">
        <v>1383</v>
      </c>
    </row>
    <row r="43" spans="1:15" s="11" customFormat="1" x14ac:dyDescent="0.25">
      <c r="A43" s="7" t="s">
        <v>152</v>
      </c>
      <c r="B43" s="15">
        <v>2024258170009</v>
      </c>
      <c r="C43" s="7" t="s">
        <v>391</v>
      </c>
      <c r="D43" s="7">
        <v>245</v>
      </c>
      <c r="E43" s="7" t="s">
        <v>392</v>
      </c>
      <c r="F43" s="11" t="s">
        <v>395</v>
      </c>
      <c r="G43" s="12">
        <v>1</v>
      </c>
      <c r="H43" s="12">
        <v>0</v>
      </c>
      <c r="I43" s="13">
        <f t="shared" si="0"/>
        <v>0</v>
      </c>
      <c r="J43" s="11" t="s">
        <v>10</v>
      </c>
      <c r="K43" s="11">
        <v>0</v>
      </c>
      <c r="L43" s="11" t="s">
        <v>1094</v>
      </c>
      <c r="M43" s="258"/>
      <c r="N43" s="258"/>
      <c r="O43" s="11" t="s">
        <v>1383</v>
      </c>
    </row>
    <row r="44" spans="1:15" s="11" customFormat="1" x14ac:dyDescent="0.25">
      <c r="A44" s="4" t="s">
        <v>152</v>
      </c>
      <c r="B44" s="15">
        <v>2024258170009</v>
      </c>
      <c r="C44" s="7" t="s">
        <v>391</v>
      </c>
      <c r="D44" s="17">
        <v>245</v>
      </c>
      <c r="E44" s="17" t="s">
        <v>403</v>
      </c>
      <c r="F44" s="11" t="s">
        <v>396</v>
      </c>
      <c r="G44" s="12">
        <v>1</v>
      </c>
      <c r="H44" s="12">
        <v>0</v>
      </c>
      <c r="I44" s="13">
        <f t="shared" si="0"/>
        <v>0</v>
      </c>
      <c r="J44" s="11" t="s">
        <v>9</v>
      </c>
      <c r="K44" s="11">
        <v>0</v>
      </c>
      <c r="L44" s="11" t="s">
        <v>1095</v>
      </c>
      <c r="M44" s="258"/>
      <c r="N44" s="258"/>
      <c r="O44" s="11" t="s">
        <v>1383</v>
      </c>
    </row>
    <row r="45" spans="1:15" s="11" customFormat="1" x14ac:dyDescent="0.25">
      <c r="A45" s="7" t="s">
        <v>152</v>
      </c>
      <c r="B45" s="15">
        <v>2024258170009</v>
      </c>
      <c r="C45" s="7" t="s">
        <v>391</v>
      </c>
      <c r="D45" s="7">
        <v>245</v>
      </c>
      <c r="E45" s="7" t="s">
        <v>392</v>
      </c>
      <c r="F45" s="11" t="s">
        <v>397</v>
      </c>
      <c r="G45" s="12">
        <v>1</v>
      </c>
      <c r="H45" s="12">
        <v>0</v>
      </c>
      <c r="I45" s="13">
        <f t="shared" si="0"/>
        <v>0</v>
      </c>
      <c r="J45" s="11" t="s">
        <v>10</v>
      </c>
      <c r="K45" s="11">
        <v>0</v>
      </c>
      <c r="L45" s="11" t="s">
        <v>1096</v>
      </c>
      <c r="M45" s="258"/>
      <c r="N45" s="258"/>
      <c r="O45" s="11" t="s">
        <v>1383</v>
      </c>
    </row>
    <row r="46" spans="1:15" s="11" customFormat="1" x14ac:dyDescent="0.25">
      <c r="A46" s="4" t="s">
        <v>152</v>
      </c>
      <c r="B46" s="15">
        <v>2024258170009</v>
      </c>
      <c r="C46" s="7" t="s">
        <v>391</v>
      </c>
      <c r="D46" s="17">
        <v>245</v>
      </c>
      <c r="E46" s="17" t="s">
        <v>403</v>
      </c>
      <c r="F46" s="11" t="s">
        <v>398</v>
      </c>
      <c r="G46" s="12">
        <v>1</v>
      </c>
      <c r="H46" s="12">
        <v>0</v>
      </c>
      <c r="I46" s="13">
        <f t="shared" si="0"/>
        <v>0</v>
      </c>
      <c r="J46" s="11" t="s">
        <v>9</v>
      </c>
      <c r="K46" s="11">
        <v>0</v>
      </c>
      <c r="L46" s="11" t="s">
        <v>1095</v>
      </c>
      <c r="M46" s="258"/>
      <c r="N46" s="258"/>
      <c r="O46" s="11" t="s">
        <v>1383</v>
      </c>
    </row>
    <row r="47" spans="1:15" s="11" customFormat="1" x14ac:dyDescent="0.25">
      <c r="A47" s="7" t="s">
        <v>152</v>
      </c>
      <c r="B47" s="15">
        <v>2024258170009</v>
      </c>
      <c r="C47" s="7" t="s">
        <v>391</v>
      </c>
      <c r="D47" s="7">
        <v>245</v>
      </c>
      <c r="E47" s="7" t="s">
        <v>392</v>
      </c>
      <c r="F47" s="11" t="s">
        <v>399</v>
      </c>
      <c r="G47" s="12">
        <v>1</v>
      </c>
      <c r="H47" s="12">
        <v>1</v>
      </c>
      <c r="I47" s="13">
        <f t="shared" si="0"/>
        <v>1</v>
      </c>
      <c r="J47" s="11" t="s">
        <v>7</v>
      </c>
      <c r="K47" s="11">
        <v>82595</v>
      </c>
      <c r="L47" s="11" t="s">
        <v>1097</v>
      </c>
      <c r="M47" s="258"/>
      <c r="N47" s="258"/>
      <c r="O47" s="11" t="s">
        <v>1383</v>
      </c>
    </row>
    <row r="48" spans="1:15" s="11" customFormat="1" x14ac:dyDescent="0.25">
      <c r="A48" s="4" t="s">
        <v>152</v>
      </c>
      <c r="B48" s="15">
        <v>2024258170009</v>
      </c>
      <c r="C48" s="7" t="s">
        <v>391</v>
      </c>
      <c r="D48" s="17">
        <v>245</v>
      </c>
      <c r="E48" s="17" t="s">
        <v>403</v>
      </c>
      <c r="F48" s="11" t="s">
        <v>400</v>
      </c>
      <c r="G48" s="12">
        <v>1</v>
      </c>
      <c r="H48" s="12">
        <v>0</v>
      </c>
      <c r="I48" s="13">
        <f t="shared" si="0"/>
        <v>0</v>
      </c>
      <c r="J48" s="11" t="s">
        <v>10</v>
      </c>
      <c r="K48" s="11">
        <v>0</v>
      </c>
      <c r="L48" s="11" t="s">
        <v>1098</v>
      </c>
      <c r="M48" s="258"/>
      <c r="N48" s="258"/>
      <c r="O48" s="11" t="s">
        <v>1383</v>
      </c>
    </row>
    <row r="49" spans="1:15" s="11" customFormat="1" x14ac:dyDescent="0.25">
      <c r="A49" s="7" t="s">
        <v>152</v>
      </c>
      <c r="B49" s="15">
        <v>2024258170009</v>
      </c>
      <c r="C49" s="7" t="s">
        <v>391</v>
      </c>
      <c r="D49" s="7">
        <v>245</v>
      </c>
      <c r="E49" s="7" t="s">
        <v>392</v>
      </c>
      <c r="F49" s="11" t="s">
        <v>401</v>
      </c>
      <c r="G49" s="12">
        <v>1</v>
      </c>
      <c r="H49" s="12">
        <v>0</v>
      </c>
      <c r="I49" s="13">
        <f t="shared" si="0"/>
        <v>0</v>
      </c>
      <c r="J49" s="11" t="s">
        <v>10</v>
      </c>
      <c r="K49" s="11">
        <v>0</v>
      </c>
      <c r="L49" s="11" t="s">
        <v>1099</v>
      </c>
      <c r="M49" s="258"/>
      <c r="N49" s="258"/>
      <c r="O49" s="11" t="s">
        <v>1383</v>
      </c>
    </row>
    <row r="50" spans="1:15" s="11" customFormat="1" x14ac:dyDescent="0.25">
      <c r="A50" s="4" t="s">
        <v>152</v>
      </c>
      <c r="B50" s="15">
        <v>2024258170009</v>
      </c>
      <c r="C50" s="7" t="s">
        <v>391</v>
      </c>
      <c r="D50" s="17">
        <v>245</v>
      </c>
      <c r="E50" s="17" t="s">
        <v>403</v>
      </c>
      <c r="F50" s="11" t="s">
        <v>402</v>
      </c>
      <c r="G50" s="12">
        <v>1</v>
      </c>
      <c r="H50" s="12">
        <v>0</v>
      </c>
      <c r="I50" s="13">
        <f t="shared" si="0"/>
        <v>0</v>
      </c>
      <c r="J50" s="11" t="s">
        <v>10</v>
      </c>
      <c r="K50" s="11">
        <v>0</v>
      </c>
      <c r="L50" s="11" t="s">
        <v>1100</v>
      </c>
      <c r="M50" s="258"/>
      <c r="N50" s="258"/>
      <c r="O50" s="11" t="s">
        <v>1383</v>
      </c>
    </row>
    <row r="51" spans="1:15" x14ac:dyDescent="0.25">
      <c r="A51" s="158" t="s">
        <v>152</v>
      </c>
      <c r="B51" s="159">
        <v>2024258170009</v>
      </c>
      <c r="C51" s="158" t="s">
        <v>391</v>
      </c>
      <c r="D51" s="203">
        <v>246</v>
      </c>
      <c r="E51" s="203" t="s">
        <v>404</v>
      </c>
      <c r="F51" t="s">
        <v>405</v>
      </c>
      <c r="G51" s="160">
        <v>1</v>
      </c>
      <c r="H51" s="160">
        <v>0</v>
      </c>
      <c r="I51" s="161">
        <f t="shared" si="0"/>
        <v>0</v>
      </c>
      <c r="J51" t="s">
        <v>7</v>
      </c>
      <c r="K51">
        <v>80593</v>
      </c>
      <c r="L51" t="s">
        <v>1101</v>
      </c>
      <c r="M51" s="188">
        <v>25000000</v>
      </c>
      <c r="N51" s="188">
        <v>0</v>
      </c>
      <c r="O51" t="s">
        <v>1383</v>
      </c>
    </row>
    <row r="52" spans="1:15" s="11" customFormat="1" x14ac:dyDescent="0.25">
      <c r="A52" s="4" t="s">
        <v>152</v>
      </c>
      <c r="B52" s="15">
        <v>2024258170009</v>
      </c>
      <c r="C52" s="7" t="s">
        <v>391</v>
      </c>
      <c r="D52" s="17">
        <v>247</v>
      </c>
      <c r="E52" s="17" t="s">
        <v>406</v>
      </c>
      <c r="F52" s="11" t="s">
        <v>354</v>
      </c>
      <c r="G52" s="12">
        <v>1</v>
      </c>
      <c r="H52" s="12">
        <v>0</v>
      </c>
      <c r="I52" s="13">
        <f t="shared" si="0"/>
        <v>0</v>
      </c>
      <c r="J52" s="11" t="s">
        <v>7</v>
      </c>
      <c r="K52" s="11">
        <v>1862</v>
      </c>
      <c r="L52" s="11" t="s">
        <v>1102</v>
      </c>
      <c r="M52" s="65">
        <v>0</v>
      </c>
      <c r="N52" s="65">
        <v>0</v>
      </c>
      <c r="O52" s="11" t="s">
        <v>1383</v>
      </c>
    </row>
    <row r="53" spans="1:15" x14ac:dyDescent="0.25">
      <c r="A53" s="158" t="s">
        <v>119</v>
      </c>
      <c r="B53" s="159">
        <v>202400000006511</v>
      </c>
      <c r="C53" s="158" t="s">
        <v>407</v>
      </c>
      <c r="D53" s="203">
        <v>65</v>
      </c>
      <c r="E53" s="203" t="s">
        <v>408</v>
      </c>
      <c r="F53" s="203" t="s">
        <v>409</v>
      </c>
      <c r="G53" s="160">
        <v>1</v>
      </c>
      <c r="H53" s="160">
        <v>1</v>
      </c>
      <c r="I53" s="161">
        <f t="shared" si="0"/>
        <v>1</v>
      </c>
      <c r="J53" t="s">
        <v>947</v>
      </c>
      <c r="K53">
        <v>95</v>
      </c>
      <c r="M53" s="188">
        <v>10000000</v>
      </c>
      <c r="N53" s="188">
        <v>0</v>
      </c>
      <c r="O53" t="s">
        <v>1383</v>
      </c>
    </row>
    <row r="54" spans="1:15" s="11" customFormat="1" x14ac:dyDescent="0.25">
      <c r="A54" s="4" t="s">
        <v>119</v>
      </c>
      <c r="B54" s="15">
        <v>202400000006511</v>
      </c>
      <c r="C54" s="7" t="s">
        <v>407</v>
      </c>
      <c r="D54" s="17">
        <v>66</v>
      </c>
      <c r="E54" s="17" t="s">
        <v>410</v>
      </c>
      <c r="F54" s="11" t="s">
        <v>411</v>
      </c>
      <c r="G54" s="12">
        <v>1</v>
      </c>
      <c r="H54" s="12">
        <v>1</v>
      </c>
      <c r="I54" s="13">
        <f t="shared" si="0"/>
        <v>1</v>
      </c>
      <c r="J54" s="11" t="s">
        <v>947</v>
      </c>
      <c r="K54" s="11">
        <v>97</v>
      </c>
      <c r="M54" s="258">
        <v>202100000</v>
      </c>
      <c r="N54" s="258">
        <v>78645000</v>
      </c>
      <c r="O54" s="11" t="s">
        <v>1383</v>
      </c>
    </row>
    <row r="55" spans="1:15" s="11" customFormat="1" x14ac:dyDescent="0.25">
      <c r="A55" s="7" t="s">
        <v>119</v>
      </c>
      <c r="B55" s="15">
        <v>202400000006511</v>
      </c>
      <c r="C55" s="7" t="s">
        <v>407</v>
      </c>
      <c r="D55" s="17">
        <v>66</v>
      </c>
      <c r="E55" s="17" t="s">
        <v>410</v>
      </c>
      <c r="F55" s="11" t="s">
        <v>412</v>
      </c>
      <c r="G55" s="12">
        <v>1</v>
      </c>
      <c r="H55" s="12">
        <v>1</v>
      </c>
      <c r="I55" s="13">
        <f t="shared" si="0"/>
        <v>1</v>
      </c>
      <c r="J55" s="11" t="s">
        <v>947</v>
      </c>
      <c r="K55" s="11">
        <v>550</v>
      </c>
      <c r="M55" s="258"/>
      <c r="N55" s="258"/>
      <c r="O55" s="11" t="s">
        <v>1383</v>
      </c>
    </row>
    <row r="56" spans="1:15" s="11" customFormat="1" x14ac:dyDescent="0.25">
      <c r="A56" s="4" t="s">
        <v>119</v>
      </c>
      <c r="B56" s="15">
        <v>202400000006511</v>
      </c>
      <c r="C56" s="7" t="s">
        <v>407</v>
      </c>
      <c r="D56" s="17">
        <v>66</v>
      </c>
      <c r="E56" s="17" t="s">
        <v>410</v>
      </c>
      <c r="F56" s="11" t="s">
        <v>413</v>
      </c>
      <c r="G56" s="12">
        <v>1</v>
      </c>
      <c r="H56" s="12">
        <v>1</v>
      </c>
      <c r="I56" s="13">
        <f t="shared" si="0"/>
        <v>1</v>
      </c>
      <c r="J56" s="11" t="s">
        <v>947</v>
      </c>
      <c r="K56" s="11">
        <v>169</v>
      </c>
      <c r="M56" s="258"/>
      <c r="N56" s="258"/>
      <c r="O56" s="11" t="s">
        <v>1383</v>
      </c>
    </row>
    <row r="57" spans="1:15" s="11" customFormat="1" x14ac:dyDescent="0.25">
      <c r="A57" s="7" t="s">
        <v>119</v>
      </c>
      <c r="B57" s="15">
        <v>202400000006511</v>
      </c>
      <c r="C57" s="7" t="s">
        <v>407</v>
      </c>
      <c r="D57" s="17">
        <v>66</v>
      </c>
      <c r="E57" s="17" t="s">
        <v>410</v>
      </c>
      <c r="F57" s="11" t="s">
        <v>414</v>
      </c>
      <c r="G57" s="12">
        <v>1</v>
      </c>
      <c r="H57" s="12">
        <v>1</v>
      </c>
      <c r="I57" s="13">
        <f t="shared" si="0"/>
        <v>1</v>
      </c>
      <c r="J57" s="11" t="s">
        <v>947</v>
      </c>
      <c r="K57" s="11">
        <v>315</v>
      </c>
      <c r="M57" s="258"/>
      <c r="N57" s="258"/>
      <c r="O57" s="11" t="s">
        <v>1383</v>
      </c>
    </row>
    <row r="58" spans="1:15" s="11" customFormat="1" x14ac:dyDescent="0.25">
      <c r="A58" s="4" t="s">
        <v>119</v>
      </c>
      <c r="B58" s="15">
        <v>202400000006511</v>
      </c>
      <c r="C58" s="7" t="s">
        <v>407</v>
      </c>
      <c r="D58" s="17">
        <v>66</v>
      </c>
      <c r="E58" s="17" t="s">
        <v>410</v>
      </c>
      <c r="F58" s="11" t="s">
        <v>415</v>
      </c>
      <c r="G58" s="12">
        <v>1</v>
      </c>
      <c r="H58" s="12">
        <v>0</v>
      </c>
      <c r="I58" s="13">
        <f t="shared" si="0"/>
        <v>0</v>
      </c>
      <c r="J58" s="11" t="s">
        <v>10</v>
      </c>
      <c r="K58" s="11">
        <v>0</v>
      </c>
      <c r="L58" s="11" t="s">
        <v>1089</v>
      </c>
      <c r="M58" s="258"/>
      <c r="N58" s="258"/>
      <c r="O58" s="11" t="s">
        <v>1383</v>
      </c>
    </row>
    <row r="59" spans="1:15" s="11" customFormat="1" x14ac:dyDescent="0.25">
      <c r="A59" s="7" t="s">
        <v>119</v>
      </c>
      <c r="B59" s="15">
        <v>202400000006511</v>
      </c>
      <c r="C59" s="7" t="s">
        <v>407</v>
      </c>
      <c r="D59" s="17">
        <v>66</v>
      </c>
      <c r="E59" s="17" t="s">
        <v>410</v>
      </c>
      <c r="F59" s="11" t="s">
        <v>416</v>
      </c>
      <c r="G59" s="12">
        <v>1</v>
      </c>
      <c r="H59" s="12">
        <v>0</v>
      </c>
      <c r="I59" s="13">
        <f t="shared" si="0"/>
        <v>0</v>
      </c>
      <c r="J59" s="11" t="s">
        <v>10</v>
      </c>
      <c r="K59" s="11">
        <v>0</v>
      </c>
      <c r="L59" s="11" t="s">
        <v>1089</v>
      </c>
      <c r="M59" s="258"/>
      <c r="N59" s="258"/>
      <c r="O59" s="11" t="s">
        <v>1383</v>
      </c>
    </row>
    <row r="60" spans="1:15" x14ac:dyDescent="0.25">
      <c r="A60" s="158" t="s">
        <v>119</v>
      </c>
      <c r="B60" s="159">
        <v>202400000006511</v>
      </c>
      <c r="C60" s="158" t="s">
        <v>407</v>
      </c>
      <c r="D60" s="203">
        <v>67</v>
      </c>
      <c r="E60" s="203" t="s">
        <v>417</v>
      </c>
      <c r="F60" t="s">
        <v>418</v>
      </c>
      <c r="G60" s="160">
        <v>1</v>
      </c>
      <c r="H60" s="160">
        <v>0</v>
      </c>
      <c r="I60" s="161">
        <f t="shared" si="0"/>
        <v>0</v>
      </c>
      <c r="J60" t="s">
        <v>10</v>
      </c>
      <c r="K60">
        <v>0</v>
      </c>
      <c r="L60" t="s">
        <v>1090</v>
      </c>
      <c r="M60" s="188">
        <v>5000000</v>
      </c>
      <c r="N60" s="188">
        <v>0</v>
      </c>
      <c r="O60" t="s">
        <v>1383</v>
      </c>
    </row>
    <row r="61" spans="1:15" s="11" customFormat="1" x14ac:dyDescent="0.25">
      <c r="A61" s="7" t="s">
        <v>119</v>
      </c>
      <c r="B61" s="15">
        <v>202400000006511</v>
      </c>
      <c r="C61" s="7" t="s">
        <v>407</v>
      </c>
      <c r="D61" s="17">
        <v>68</v>
      </c>
      <c r="E61" s="17" t="s">
        <v>419</v>
      </c>
      <c r="F61" s="11" t="s">
        <v>420</v>
      </c>
      <c r="G61" s="12">
        <v>1</v>
      </c>
      <c r="H61" s="12">
        <v>0</v>
      </c>
      <c r="I61" s="13">
        <f t="shared" si="0"/>
        <v>0</v>
      </c>
      <c r="J61" s="11" t="s">
        <v>947</v>
      </c>
      <c r="K61" s="11">
        <v>14</v>
      </c>
      <c r="L61" s="11" t="s">
        <v>1091</v>
      </c>
      <c r="M61" s="65">
        <v>25000000</v>
      </c>
      <c r="N61" s="65">
        <v>6828750</v>
      </c>
      <c r="O61" s="11" t="s">
        <v>1383</v>
      </c>
    </row>
    <row r="62" spans="1:15" x14ac:dyDescent="0.25">
      <c r="A62" s="158" t="s">
        <v>119</v>
      </c>
      <c r="B62" s="159">
        <v>202400000006511</v>
      </c>
      <c r="C62" s="158" t="s">
        <v>407</v>
      </c>
      <c r="D62" s="203">
        <v>69</v>
      </c>
      <c r="E62" s="203" t="s">
        <v>421</v>
      </c>
      <c r="F62" t="s">
        <v>422</v>
      </c>
      <c r="G62" s="160">
        <v>1</v>
      </c>
      <c r="H62" s="160">
        <v>0</v>
      </c>
      <c r="I62" s="161">
        <f t="shared" si="0"/>
        <v>0</v>
      </c>
      <c r="J62" t="s">
        <v>10</v>
      </c>
      <c r="L62" t="s">
        <v>1090</v>
      </c>
      <c r="M62" s="257">
        <v>8000000</v>
      </c>
      <c r="N62" s="257">
        <v>0</v>
      </c>
      <c r="O62" t="s">
        <v>1383</v>
      </c>
    </row>
    <row r="63" spans="1:15" x14ac:dyDescent="0.25">
      <c r="A63" s="158" t="s">
        <v>119</v>
      </c>
      <c r="B63" s="159">
        <v>202400000006511</v>
      </c>
      <c r="C63" s="158" t="s">
        <v>407</v>
      </c>
      <c r="D63" s="203">
        <v>69</v>
      </c>
      <c r="E63" s="203" t="s">
        <v>421</v>
      </c>
      <c r="F63" t="s">
        <v>423</v>
      </c>
      <c r="G63" s="160">
        <v>1</v>
      </c>
      <c r="H63" s="160">
        <v>0</v>
      </c>
      <c r="I63" s="161">
        <f t="shared" ref="I63:I97" si="1">IF(G63&gt;0, H63/G63, 0)</f>
        <v>0</v>
      </c>
      <c r="J63" t="s">
        <v>10</v>
      </c>
      <c r="L63" t="s">
        <v>1090</v>
      </c>
      <c r="M63" s="257"/>
      <c r="N63" s="257"/>
      <c r="O63" t="s">
        <v>1383</v>
      </c>
    </row>
    <row r="64" spans="1:15" s="11" customFormat="1" x14ac:dyDescent="0.25">
      <c r="A64" s="4" t="s">
        <v>119</v>
      </c>
      <c r="B64" s="15">
        <v>202400000006511</v>
      </c>
      <c r="C64" s="7" t="s">
        <v>407</v>
      </c>
      <c r="D64" s="17">
        <v>70</v>
      </c>
      <c r="E64" s="17" t="s">
        <v>424</v>
      </c>
      <c r="F64" s="11" t="s">
        <v>425</v>
      </c>
      <c r="G64" s="12">
        <v>1</v>
      </c>
      <c r="H64" s="12">
        <v>0</v>
      </c>
      <c r="I64" s="13">
        <f t="shared" si="1"/>
        <v>0</v>
      </c>
      <c r="J64" s="11" t="s">
        <v>10</v>
      </c>
      <c r="L64" s="11" t="s">
        <v>1089</v>
      </c>
      <c r="M64" s="258">
        <v>130000000</v>
      </c>
      <c r="N64" s="258">
        <v>0</v>
      </c>
      <c r="O64" s="11" t="s">
        <v>1383</v>
      </c>
    </row>
    <row r="65" spans="1:15" s="11" customFormat="1" x14ac:dyDescent="0.25">
      <c r="A65" s="4" t="s">
        <v>119</v>
      </c>
      <c r="B65" s="15">
        <v>202400000006511</v>
      </c>
      <c r="C65" s="7" t="s">
        <v>407</v>
      </c>
      <c r="D65" s="17">
        <v>70</v>
      </c>
      <c r="E65" s="17" t="s">
        <v>424</v>
      </c>
      <c r="F65" s="11" t="s">
        <v>426</v>
      </c>
      <c r="G65" s="12">
        <v>1</v>
      </c>
      <c r="H65" s="12">
        <v>0</v>
      </c>
      <c r="I65" s="13">
        <f t="shared" si="1"/>
        <v>0</v>
      </c>
      <c r="J65" s="11" t="s">
        <v>10</v>
      </c>
      <c r="L65" s="11" t="s">
        <v>1089</v>
      </c>
      <c r="M65" s="258"/>
      <c r="N65" s="258"/>
      <c r="O65" s="11" t="s">
        <v>1383</v>
      </c>
    </row>
    <row r="66" spans="1:15" x14ac:dyDescent="0.25">
      <c r="A66" s="158" t="s">
        <v>119</v>
      </c>
      <c r="B66" s="159">
        <v>202400000006511</v>
      </c>
      <c r="C66" s="158" t="s">
        <v>407</v>
      </c>
      <c r="D66" s="203">
        <v>71</v>
      </c>
      <c r="E66" s="203" t="s">
        <v>427</v>
      </c>
      <c r="F66" s="203" t="s">
        <v>428</v>
      </c>
      <c r="G66" s="160">
        <v>1</v>
      </c>
      <c r="H66" s="160">
        <v>0</v>
      </c>
      <c r="I66" s="161">
        <f t="shared" si="1"/>
        <v>0</v>
      </c>
      <c r="J66" t="s">
        <v>10</v>
      </c>
      <c r="L66" t="s">
        <v>1089</v>
      </c>
      <c r="M66" s="257">
        <v>30000000</v>
      </c>
      <c r="N66" s="257">
        <v>3027950</v>
      </c>
      <c r="O66" t="s">
        <v>1383</v>
      </c>
    </row>
    <row r="67" spans="1:15" x14ac:dyDescent="0.25">
      <c r="A67" s="158" t="s">
        <v>119</v>
      </c>
      <c r="B67" s="159">
        <v>202400000006511</v>
      </c>
      <c r="C67" s="158" t="s">
        <v>407</v>
      </c>
      <c r="D67" s="203">
        <v>71</v>
      </c>
      <c r="E67" s="203" t="s">
        <v>427</v>
      </c>
      <c r="F67" t="s">
        <v>429</v>
      </c>
      <c r="G67" s="160">
        <v>1</v>
      </c>
      <c r="H67" s="160">
        <v>0</v>
      </c>
      <c r="I67" s="161">
        <f t="shared" si="1"/>
        <v>0</v>
      </c>
      <c r="J67" t="s">
        <v>947</v>
      </c>
      <c r="K67">
        <v>13</v>
      </c>
      <c r="M67" s="257"/>
      <c r="N67" s="257"/>
      <c r="O67" t="s">
        <v>1383</v>
      </c>
    </row>
    <row r="68" spans="1:15" x14ac:dyDescent="0.25">
      <c r="A68" s="158" t="s">
        <v>119</v>
      </c>
      <c r="B68" s="159">
        <v>202400000006511</v>
      </c>
      <c r="C68" s="158" t="s">
        <v>407</v>
      </c>
      <c r="D68" s="203">
        <v>71</v>
      </c>
      <c r="E68" s="203" t="s">
        <v>427</v>
      </c>
      <c r="F68" t="s">
        <v>430</v>
      </c>
      <c r="G68" s="160">
        <v>1</v>
      </c>
      <c r="H68" s="160">
        <v>0</v>
      </c>
      <c r="I68" s="161">
        <f t="shared" si="1"/>
        <v>0</v>
      </c>
      <c r="J68" t="s">
        <v>10</v>
      </c>
      <c r="L68" t="s">
        <v>1089</v>
      </c>
      <c r="M68" s="257"/>
      <c r="N68" s="257"/>
      <c r="O68" t="s">
        <v>1383</v>
      </c>
    </row>
    <row r="69" spans="1:15" s="11" customFormat="1" x14ac:dyDescent="0.25">
      <c r="A69" s="4" t="s">
        <v>119</v>
      </c>
      <c r="B69" s="15">
        <v>202400000006511</v>
      </c>
      <c r="C69" s="7" t="s">
        <v>407</v>
      </c>
      <c r="D69" s="17">
        <v>72</v>
      </c>
      <c r="E69" s="17" t="s">
        <v>431</v>
      </c>
      <c r="F69" s="11" t="s">
        <v>432</v>
      </c>
      <c r="G69" s="12">
        <v>1</v>
      </c>
      <c r="H69" s="12">
        <v>0</v>
      </c>
      <c r="I69" s="13">
        <f t="shared" si="1"/>
        <v>0</v>
      </c>
      <c r="J69" s="11" t="s">
        <v>10</v>
      </c>
      <c r="L69" s="11" t="s">
        <v>1090</v>
      </c>
      <c r="M69" s="65">
        <v>80000000</v>
      </c>
      <c r="N69" s="65">
        <v>0</v>
      </c>
      <c r="O69" s="11" t="s">
        <v>1383</v>
      </c>
    </row>
    <row r="70" spans="1:15" x14ac:dyDescent="0.25">
      <c r="A70" s="158" t="s">
        <v>119</v>
      </c>
      <c r="B70" s="159">
        <v>202400000006511</v>
      </c>
      <c r="C70" s="158" t="s">
        <v>407</v>
      </c>
      <c r="D70" s="203">
        <v>73</v>
      </c>
      <c r="E70" s="203" t="s">
        <v>433</v>
      </c>
      <c r="F70" t="s">
        <v>434</v>
      </c>
      <c r="G70" s="160">
        <v>1</v>
      </c>
      <c r="H70" s="160">
        <v>0</v>
      </c>
      <c r="I70" s="161">
        <f t="shared" si="1"/>
        <v>0</v>
      </c>
      <c r="K70">
        <v>220</v>
      </c>
      <c r="M70" s="188">
        <v>46200000</v>
      </c>
      <c r="N70" s="188">
        <v>29960000</v>
      </c>
      <c r="O70" t="s">
        <v>1383</v>
      </c>
    </row>
    <row r="71" spans="1:15" s="11" customFormat="1" x14ac:dyDescent="0.25">
      <c r="A71" s="7" t="s">
        <v>119</v>
      </c>
      <c r="B71" s="15">
        <v>202400000006511</v>
      </c>
      <c r="C71" s="7" t="s">
        <v>407</v>
      </c>
      <c r="D71" s="17">
        <v>74</v>
      </c>
      <c r="E71" s="17" t="s">
        <v>435</v>
      </c>
      <c r="F71" s="11" t="s">
        <v>436</v>
      </c>
      <c r="G71" s="12">
        <v>1</v>
      </c>
      <c r="H71" s="12">
        <v>0</v>
      </c>
      <c r="I71" s="13">
        <f t="shared" si="1"/>
        <v>0</v>
      </c>
      <c r="K71" s="11">
        <v>1667</v>
      </c>
      <c r="M71" s="65">
        <v>0</v>
      </c>
      <c r="N71" s="65">
        <v>0</v>
      </c>
      <c r="O71" s="11" t="s">
        <v>1383</v>
      </c>
    </row>
    <row r="72" spans="1:15" x14ac:dyDescent="0.25">
      <c r="A72" s="158" t="s">
        <v>11</v>
      </c>
      <c r="B72" s="204">
        <v>202400000007122</v>
      </c>
      <c r="C72" s="203" t="s">
        <v>437</v>
      </c>
      <c r="D72" s="203">
        <v>133</v>
      </c>
      <c r="E72" s="203" t="s">
        <v>438</v>
      </c>
      <c r="F72" t="s">
        <v>439</v>
      </c>
      <c r="G72" s="160">
        <v>1</v>
      </c>
      <c r="H72" s="160">
        <v>1</v>
      </c>
      <c r="I72" s="161">
        <f t="shared" si="1"/>
        <v>1</v>
      </c>
      <c r="J72" t="s">
        <v>7</v>
      </c>
      <c r="K72">
        <v>53862</v>
      </c>
      <c r="L72" t="s">
        <v>1159</v>
      </c>
      <c r="M72" s="257">
        <v>6477003245.29</v>
      </c>
      <c r="N72" s="257">
        <v>2485367667</v>
      </c>
      <c r="O72" t="s">
        <v>1383</v>
      </c>
    </row>
    <row r="73" spans="1:15" x14ac:dyDescent="0.25">
      <c r="A73" s="158" t="s">
        <v>11</v>
      </c>
      <c r="B73" s="204">
        <v>202400000007122</v>
      </c>
      <c r="C73" s="203" t="s">
        <v>437</v>
      </c>
      <c r="D73" s="203">
        <v>133</v>
      </c>
      <c r="E73" s="203" t="s">
        <v>438</v>
      </c>
      <c r="F73" s="203" t="s">
        <v>440</v>
      </c>
      <c r="G73" s="160">
        <v>1</v>
      </c>
      <c r="H73" s="160">
        <v>1</v>
      </c>
      <c r="I73" s="161">
        <f t="shared" si="1"/>
        <v>1</v>
      </c>
      <c r="J73" t="s">
        <v>947</v>
      </c>
      <c r="K73">
        <v>53862</v>
      </c>
      <c r="L73" t="s">
        <v>1160</v>
      </c>
      <c r="M73" s="257"/>
      <c r="N73" s="257"/>
      <c r="O73" t="s">
        <v>1383</v>
      </c>
    </row>
    <row r="74" spans="1:15" x14ac:dyDescent="0.25">
      <c r="A74" s="158" t="s">
        <v>11</v>
      </c>
      <c r="B74" s="204">
        <v>202400000007122</v>
      </c>
      <c r="C74" s="203" t="s">
        <v>437</v>
      </c>
      <c r="D74" s="203">
        <v>133</v>
      </c>
      <c r="E74" s="203" t="s">
        <v>438</v>
      </c>
      <c r="F74" t="s">
        <v>441</v>
      </c>
      <c r="G74" s="160">
        <v>1</v>
      </c>
      <c r="H74" s="160">
        <v>0.1</v>
      </c>
      <c r="I74" s="161">
        <f t="shared" si="1"/>
        <v>0.1</v>
      </c>
      <c r="J74" t="s">
        <v>8</v>
      </c>
      <c r="K74">
        <v>0</v>
      </c>
      <c r="L74" t="s">
        <v>1161</v>
      </c>
      <c r="M74" s="257"/>
      <c r="N74" s="257"/>
      <c r="O74" t="s">
        <v>1383</v>
      </c>
    </row>
    <row r="75" spans="1:15" x14ac:dyDescent="0.25">
      <c r="A75" s="158" t="s">
        <v>11</v>
      </c>
      <c r="B75" s="204">
        <v>202400000007122</v>
      </c>
      <c r="C75" s="203" t="s">
        <v>437</v>
      </c>
      <c r="D75" s="203">
        <v>133</v>
      </c>
      <c r="E75" s="203" t="s">
        <v>438</v>
      </c>
      <c r="F75" t="s">
        <v>442</v>
      </c>
      <c r="G75" s="160">
        <v>1</v>
      </c>
      <c r="H75" s="160">
        <v>1</v>
      </c>
      <c r="I75" s="161">
        <f t="shared" si="1"/>
        <v>1</v>
      </c>
      <c r="J75" t="s">
        <v>7</v>
      </c>
      <c r="K75">
        <v>53862</v>
      </c>
      <c r="L75" t="s">
        <v>1162</v>
      </c>
      <c r="M75" s="257"/>
      <c r="N75" s="257"/>
      <c r="O75" t="s">
        <v>1383</v>
      </c>
    </row>
    <row r="76" spans="1:15" x14ac:dyDescent="0.25">
      <c r="A76" s="158" t="s">
        <v>11</v>
      </c>
      <c r="B76" s="204">
        <v>202400000007122</v>
      </c>
      <c r="C76" s="203" t="s">
        <v>437</v>
      </c>
      <c r="D76" s="203">
        <v>133</v>
      </c>
      <c r="E76" s="203" t="s">
        <v>438</v>
      </c>
      <c r="F76" t="s">
        <v>443</v>
      </c>
      <c r="G76" s="160">
        <v>1</v>
      </c>
      <c r="H76" s="160">
        <v>1</v>
      </c>
      <c r="I76" s="161">
        <f t="shared" si="1"/>
        <v>1</v>
      </c>
      <c r="J76" t="s">
        <v>7</v>
      </c>
      <c r="K76">
        <v>53862</v>
      </c>
      <c r="L76" t="s">
        <v>1163</v>
      </c>
      <c r="M76" s="257"/>
      <c r="N76" s="257"/>
      <c r="O76" t="s">
        <v>1383</v>
      </c>
    </row>
    <row r="77" spans="1:15" x14ac:dyDescent="0.25">
      <c r="A77" s="158" t="s">
        <v>11</v>
      </c>
      <c r="B77" s="204">
        <v>202400000007122</v>
      </c>
      <c r="C77" s="203" t="s">
        <v>437</v>
      </c>
      <c r="D77" s="203">
        <v>133</v>
      </c>
      <c r="E77" s="203" t="s">
        <v>438</v>
      </c>
      <c r="F77" t="s">
        <v>444</v>
      </c>
      <c r="G77" s="160">
        <v>1</v>
      </c>
      <c r="H77" s="160">
        <v>0.2</v>
      </c>
      <c r="I77" s="161">
        <v>0</v>
      </c>
      <c r="J77" t="s">
        <v>8</v>
      </c>
      <c r="K77">
        <v>0</v>
      </c>
      <c r="L77" t="s">
        <v>1164</v>
      </c>
      <c r="M77" s="257"/>
      <c r="N77" s="257"/>
      <c r="O77" t="s">
        <v>1383</v>
      </c>
    </row>
    <row r="78" spans="1:15" x14ac:dyDescent="0.25">
      <c r="A78" s="158" t="s">
        <v>11</v>
      </c>
      <c r="B78" s="204">
        <v>202400000007122</v>
      </c>
      <c r="C78" s="203" t="s">
        <v>437</v>
      </c>
      <c r="D78" s="203">
        <v>133</v>
      </c>
      <c r="E78" s="203" t="s">
        <v>438</v>
      </c>
      <c r="F78" t="s">
        <v>445</v>
      </c>
      <c r="G78" s="160">
        <v>1</v>
      </c>
      <c r="H78" s="160">
        <v>1</v>
      </c>
      <c r="I78" s="161">
        <f t="shared" si="1"/>
        <v>1</v>
      </c>
      <c r="J78" t="s">
        <v>7</v>
      </c>
      <c r="K78">
        <v>53862</v>
      </c>
      <c r="L78" s="205" t="s">
        <v>1165</v>
      </c>
      <c r="M78" s="257"/>
      <c r="N78" s="257"/>
      <c r="O78" t="s">
        <v>1383</v>
      </c>
    </row>
    <row r="79" spans="1:15" x14ac:dyDescent="0.25">
      <c r="A79" s="158" t="s">
        <v>11</v>
      </c>
      <c r="B79" s="204">
        <v>202400000007122</v>
      </c>
      <c r="C79" s="203" t="s">
        <v>437</v>
      </c>
      <c r="D79" s="203">
        <v>133</v>
      </c>
      <c r="E79" s="203" t="s">
        <v>438</v>
      </c>
      <c r="F79" t="s">
        <v>446</v>
      </c>
      <c r="G79" s="160">
        <v>1</v>
      </c>
      <c r="H79" s="160">
        <v>1</v>
      </c>
      <c r="I79" s="161">
        <f t="shared" si="1"/>
        <v>1</v>
      </c>
      <c r="J79" t="s">
        <v>7</v>
      </c>
      <c r="K79">
        <v>53862</v>
      </c>
      <c r="L79" t="s">
        <v>1166</v>
      </c>
      <c r="M79" s="257"/>
      <c r="N79" s="257"/>
      <c r="O79" t="s">
        <v>1383</v>
      </c>
    </row>
    <row r="80" spans="1:15" x14ac:dyDescent="0.25">
      <c r="A80" s="158" t="s">
        <v>11</v>
      </c>
      <c r="B80" s="204">
        <v>202400000007122</v>
      </c>
      <c r="C80" s="203" t="s">
        <v>437</v>
      </c>
      <c r="D80" s="203">
        <v>133</v>
      </c>
      <c r="E80" s="203" t="s">
        <v>438</v>
      </c>
      <c r="F80" t="s">
        <v>447</v>
      </c>
      <c r="G80" s="160">
        <v>1</v>
      </c>
      <c r="H80" s="160">
        <v>1</v>
      </c>
      <c r="I80" s="161">
        <f t="shared" si="1"/>
        <v>1</v>
      </c>
      <c r="J80" t="s">
        <v>7</v>
      </c>
      <c r="K80">
        <v>53862</v>
      </c>
      <c r="L80" t="s">
        <v>1167</v>
      </c>
      <c r="M80" s="257"/>
      <c r="N80" s="257"/>
      <c r="O80" t="s">
        <v>1383</v>
      </c>
    </row>
    <row r="81" spans="1:15" x14ac:dyDescent="0.25">
      <c r="A81" s="158" t="s">
        <v>11</v>
      </c>
      <c r="B81" s="204">
        <v>202400000007122</v>
      </c>
      <c r="C81" s="203" t="s">
        <v>437</v>
      </c>
      <c r="D81" s="203">
        <v>133</v>
      </c>
      <c r="E81" s="203" t="s">
        <v>438</v>
      </c>
      <c r="F81" t="s">
        <v>448</v>
      </c>
      <c r="G81" s="160">
        <v>1</v>
      </c>
      <c r="H81" s="160">
        <v>0.2</v>
      </c>
      <c r="I81" s="161">
        <v>0</v>
      </c>
      <c r="J81" t="s">
        <v>8</v>
      </c>
      <c r="K81">
        <v>0</v>
      </c>
      <c r="L81" t="s">
        <v>1168</v>
      </c>
      <c r="M81" s="257"/>
      <c r="N81" s="257"/>
      <c r="O81" t="s">
        <v>1383</v>
      </c>
    </row>
    <row r="82" spans="1:15" s="11" customFormat="1" x14ac:dyDescent="0.25">
      <c r="A82" s="4" t="s">
        <v>11</v>
      </c>
      <c r="B82" s="18">
        <v>202400000007122</v>
      </c>
      <c r="C82" s="17" t="s">
        <v>437</v>
      </c>
      <c r="D82" s="11">
        <v>134</v>
      </c>
      <c r="E82" s="11" t="s">
        <v>449</v>
      </c>
      <c r="F82" s="11" t="s">
        <v>450</v>
      </c>
      <c r="G82" s="12">
        <v>1</v>
      </c>
      <c r="H82" s="12">
        <v>1</v>
      </c>
      <c r="I82" s="13">
        <f t="shared" si="1"/>
        <v>1</v>
      </c>
      <c r="J82" s="11" t="s">
        <v>7</v>
      </c>
      <c r="K82" s="11">
        <v>0</v>
      </c>
      <c r="L82" s="11" t="s">
        <v>1169</v>
      </c>
      <c r="M82" s="258">
        <v>210000000</v>
      </c>
      <c r="N82" s="258">
        <v>0</v>
      </c>
      <c r="O82" s="11" t="s">
        <v>1383</v>
      </c>
    </row>
    <row r="83" spans="1:15" s="11" customFormat="1" x14ac:dyDescent="0.25">
      <c r="A83" s="7" t="s">
        <v>11</v>
      </c>
      <c r="B83" s="18">
        <v>202400000007122</v>
      </c>
      <c r="C83" s="17" t="s">
        <v>437</v>
      </c>
      <c r="D83" s="11">
        <v>134</v>
      </c>
      <c r="E83" s="11" t="s">
        <v>449</v>
      </c>
      <c r="F83" s="11" t="s">
        <v>451</v>
      </c>
      <c r="G83" s="12">
        <v>1</v>
      </c>
      <c r="H83" s="12">
        <v>1</v>
      </c>
      <c r="I83" s="13">
        <f t="shared" si="1"/>
        <v>1</v>
      </c>
      <c r="J83" s="11" t="s">
        <v>7</v>
      </c>
      <c r="K83" s="11">
        <v>0</v>
      </c>
      <c r="L83" s="11" t="s">
        <v>1169</v>
      </c>
      <c r="M83" s="258"/>
      <c r="N83" s="258"/>
      <c r="O83" s="11" t="s">
        <v>1383</v>
      </c>
    </row>
    <row r="84" spans="1:15" x14ac:dyDescent="0.25">
      <c r="A84" s="158" t="s">
        <v>68</v>
      </c>
      <c r="B84" s="204">
        <v>202500000004852</v>
      </c>
      <c r="C84" s="203" t="s">
        <v>452</v>
      </c>
      <c r="D84">
        <v>231</v>
      </c>
      <c r="E84" t="s">
        <v>453</v>
      </c>
      <c r="F84" t="s">
        <v>454</v>
      </c>
      <c r="G84" s="160">
        <v>1</v>
      </c>
      <c r="H84" s="160">
        <v>1</v>
      </c>
      <c r="I84" s="161">
        <v>0</v>
      </c>
      <c r="J84" t="s">
        <v>8</v>
      </c>
      <c r="K84">
        <v>0</v>
      </c>
      <c r="L84" t="s">
        <v>1379</v>
      </c>
      <c r="M84" s="188">
        <v>500000000</v>
      </c>
      <c r="N84" s="188">
        <v>0</v>
      </c>
      <c r="O84" t="s">
        <v>1383</v>
      </c>
    </row>
    <row r="85" spans="1:15" s="11" customFormat="1" x14ac:dyDescent="0.25">
      <c r="A85" s="7" t="s">
        <v>68</v>
      </c>
      <c r="B85" s="18">
        <v>202500000004852</v>
      </c>
      <c r="C85" s="17" t="s">
        <v>452</v>
      </c>
      <c r="D85" s="11">
        <v>232</v>
      </c>
      <c r="E85" s="11" t="s">
        <v>455</v>
      </c>
      <c r="F85" s="11" t="s">
        <v>456</v>
      </c>
      <c r="G85" s="12">
        <v>1</v>
      </c>
      <c r="H85" s="12">
        <v>0</v>
      </c>
      <c r="I85" s="13">
        <f t="shared" si="1"/>
        <v>0</v>
      </c>
      <c r="J85" s="11" t="s">
        <v>8</v>
      </c>
      <c r="K85" s="11">
        <v>0</v>
      </c>
      <c r="L85" s="11" t="s">
        <v>1379</v>
      </c>
      <c r="M85" s="258">
        <v>70060000</v>
      </c>
      <c r="N85" s="258">
        <v>38948000</v>
      </c>
      <c r="O85" s="11" t="s">
        <v>1383</v>
      </c>
    </row>
    <row r="86" spans="1:15" s="11" customFormat="1" x14ac:dyDescent="0.25">
      <c r="A86" s="4" t="s">
        <v>68</v>
      </c>
      <c r="B86" s="18">
        <v>202500000004852</v>
      </c>
      <c r="C86" s="17" t="s">
        <v>452</v>
      </c>
      <c r="D86" s="11">
        <v>232</v>
      </c>
      <c r="E86" s="11" t="s">
        <v>462</v>
      </c>
      <c r="F86" s="11" t="s">
        <v>457</v>
      </c>
      <c r="G86" s="12">
        <v>1</v>
      </c>
      <c r="H86" s="12">
        <v>0</v>
      </c>
      <c r="I86" s="13">
        <f t="shared" si="1"/>
        <v>0</v>
      </c>
      <c r="J86" s="11" t="s">
        <v>10</v>
      </c>
      <c r="L86" s="11" t="s">
        <v>1380</v>
      </c>
      <c r="M86" s="258"/>
      <c r="N86" s="258"/>
      <c r="O86" s="11" t="s">
        <v>1383</v>
      </c>
    </row>
    <row r="87" spans="1:15" s="11" customFormat="1" x14ac:dyDescent="0.25">
      <c r="A87" s="7" t="s">
        <v>68</v>
      </c>
      <c r="B87" s="18">
        <v>202500000004852</v>
      </c>
      <c r="C87" s="17" t="s">
        <v>452</v>
      </c>
      <c r="D87" s="11">
        <v>232</v>
      </c>
      <c r="E87" s="11" t="s">
        <v>455</v>
      </c>
      <c r="F87" s="11" t="s">
        <v>458</v>
      </c>
      <c r="G87" s="12">
        <v>1</v>
      </c>
      <c r="H87" s="12">
        <v>0</v>
      </c>
      <c r="I87" s="13">
        <f t="shared" si="1"/>
        <v>0</v>
      </c>
      <c r="J87" s="11" t="s">
        <v>10</v>
      </c>
      <c r="L87" s="11" t="s">
        <v>1380</v>
      </c>
      <c r="M87" s="258"/>
      <c r="N87" s="258"/>
      <c r="O87" s="11" t="s">
        <v>1383</v>
      </c>
    </row>
    <row r="88" spans="1:15" s="11" customFormat="1" x14ac:dyDescent="0.25">
      <c r="A88" s="4" t="s">
        <v>68</v>
      </c>
      <c r="B88" s="18">
        <v>202500000004852</v>
      </c>
      <c r="C88" s="17" t="s">
        <v>452</v>
      </c>
      <c r="D88" s="11">
        <v>232</v>
      </c>
      <c r="E88" s="11" t="s">
        <v>462</v>
      </c>
      <c r="F88" s="11" t="s">
        <v>352</v>
      </c>
      <c r="G88" s="12">
        <v>1</v>
      </c>
      <c r="H88" s="12">
        <v>0</v>
      </c>
      <c r="I88" s="13">
        <f t="shared" si="1"/>
        <v>0</v>
      </c>
      <c r="J88" s="11" t="s">
        <v>7</v>
      </c>
      <c r="K88" s="11">
        <v>50587</v>
      </c>
      <c r="M88" s="258"/>
      <c r="N88" s="258"/>
      <c r="O88" s="11" t="s">
        <v>1383</v>
      </c>
    </row>
    <row r="89" spans="1:15" s="11" customFormat="1" x14ac:dyDescent="0.25">
      <c r="A89" s="7" t="s">
        <v>68</v>
      </c>
      <c r="B89" s="18">
        <v>202500000004852</v>
      </c>
      <c r="C89" s="17" t="s">
        <v>452</v>
      </c>
      <c r="D89" s="11">
        <v>232</v>
      </c>
      <c r="E89" s="11" t="s">
        <v>455</v>
      </c>
      <c r="F89" s="11" t="s">
        <v>459</v>
      </c>
      <c r="G89" s="12">
        <v>1</v>
      </c>
      <c r="H89" s="12">
        <v>0</v>
      </c>
      <c r="I89" s="13">
        <f t="shared" si="1"/>
        <v>0</v>
      </c>
      <c r="J89" s="11" t="s">
        <v>10</v>
      </c>
      <c r="L89" s="11" t="s">
        <v>1380</v>
      </c>
      <c r="M89" s="258"/>
      <c r="N89" s="258"/>
      <c r="O89" s="11" t="s">
        <v>1383</v>
      </c>
    </row>
    <row r="90" spans="1:15" s="11" customFormat="1" x14ac:dyDescent="0.25">
      <c r="A90" s="4" t="s">
        <v>68</v>
      </c>
      <c r="B90" s="18">
        <v>202500000004852</v>
      </c>
      <c r="C90" s="17" t="s">
        <v>452</v>
      </c>
      <c r="D90" s="11">
        <v>232</v>
      </c>
      <c r="E90" s="11" t="s">
        <v>462</v>
      </c>
      <c r="F90" s="11" t="s">
        <v>460</v>
      </c>
      <c r="G90" s="12">
        <v>1</v>
      </c>
      <c r="H90" s="12">
        <v>0</v>
      </c>
      <c r="I90" s="13">
        <f t="shared" si="1"/>
        <v>0</v>
      </c>
      <c r="J90" s="11" t="s">
        <v>10</v>
      </c>
      <c r="L90" s="11" t="s">
        <v>1380</v>
      </c>
      <c r="M90" s="258"/>
      <c r="N90" s="258"/>
      <c r="O90" s="11" t="s">
        <v>1383</v>
      </c>
    </row>
    <row r="91" spans="1:15" s="11" customFormat="1" x14ac:dyDescent="0.25">
      <c r="A91" s="7" t="s">
        <v>68</v>
      </c>
      <c r="B91" s="18">
        <v>202500000004852</v>
      </c>
      <c r="C91" s="17" t="s">
        <v>452</v>
      </c>
      <c r="D91" s="11">
        <v>232</v>
      </c>
      <c r="E91" s="11" t="s">
        <v>455</v>
      </c>
      <c r="F91" s="11" t="s">
        <v>461</v>
      </c>
      <c r="G91" s="12">
        <v>1</v>
      </c>
      <c r="H91" s="12">
        <v>0</v>
      </c>
      <c r="I91" s="13">
        <f t="shared" si="1"/>
        <v>0</v>
      </c>
      <c r="J91" s="11" t="s">
        <v>10</v>
      </c>
      <c r="L91" s="11" t="s">
        <v>1380</v>
      </c>
      <c r="M91" s="258"/>
      <c r="N91" s="258"/>
      <c r="O91" s="11" t="s">
        <v>1383</v>
      </c>
    </row>
    <row r="92" spans="1:15" s="11" customFormat="1" x14ac:dyDescent="0.25">
      <c r="A92" s="4" t="s">
        <v>68</v>
      </c>
      <c r="B92" s="18">
        <v>202500000004852</v>
      </c>
      <c r="C92" s="17" t="s">
        <v>452</v>
      </c>
      <c r="D92" s="11">
        <v>232</v>
      </c>
      <c r="E92" s="11" t="s">
        <v>462</v>
      </c>
      <c r="F92" s="11" t="s">
        <v>355</v>
      </c>
      <c r="G92" s="12">
        <v>1</v>
      </c>
      <c r="H92" s="12">
        <v>0</v>
      </c>
      <c r="I92" s="13">
        <f t="shared" si="1"/>
        <v>0</v>
      </c>
      <c r="J92" s="11" t="s">
        <v>10</v>
      </c>
      <c r="L92" s="11" t="s">
        <v>1380</v>
      </c>
      <c r="M92" s="258"/>
      <c r="N92" s="258"/>
      <c r="O92" s="11" t="s">
        <v>1383</v>
      </c>
    </row>
    <row r="93" spans="1:15" x14ac:dyDescent="0.25">
      <c r="A93" s="158" t="s">
        <v>68</v>
      </c>
      <c r="B93" s="204">
        <v>202500000004852</v>
      </c>
      <c r="C93" s="203" t="s">
        <v>452</v>
      </c>
      <c r="D93">
        <v>233</v>
      </c>
      <c r="E93" t="s">
        <v>463</v>
      </c>
      <c r="F93" t="s">
        <v>464</v>
      </c>
      <c r="G93" s="160">
        <v>1</v>
      </c>
      <c r="H93" s="160">
        <v>0</v>
      </c>
      <c r="I93" s="161">
        <f t="shared" si="1"/>
        <v>0</v>
      </c>
      <c r="J93" t="s">
        <v>10</v>
      </c>
      <c r="L93" t="s">
        <v>1380</v>
      </c>
      <c r="M93" s="188">
        <v>0</v>
      </c>
      <c r="N93" s="188">
        <v>0</v>
      </c>
      <c r="O93" t="s">
        <v>1383</v>
      </c>
    </row>
    <row r="94" spans="1:15" s="11" customFormat="1" x14ac:dyDescent="0.25">
      <c r="A94" s="4" t="s">
        <v>68</v>
      </c>
      <c r="B94" s="18">
        <v>202500000004852</v>
      </c>
      <c r="C94" s="17" t="s">
        <v>452</v>
      </c>
      <c r="D94" s="11">
        <v>234</v>
      </c>
      <c r="E94" s="11" t="s">
        <v>465</v>
      </c>
      <c r="F94" s="11" t="s">
        <v>352</v>
      </c>
      <c r="G94" s="12">
        <v>1</v>
      </c>
      <c r="H94" s="12">
        <v>0</v>
      </c>
      <c r="I94" s="13">
        <f t="shared" si="1"/>
        <v>0</v>
      </c>
      <c r="J94" s="11" t="s">
        <v>7</v>
      </c>
      <c r="K94" s="11">
        <v>50587</v>
      </c>
      <c r="M94" s="65">
        <v>2000000</v>
      </c>
      <c r="N94" s="65">
        <v>0</v>
      </c>
      <c r="O94" s="11" t="s">
        <v>1383</v>
      </c>
    </row>
    <row r="95" spans="1:15" x14ac:dyDescent="0.25">
      <c r="A95" s="158" t="s">
        <v>68</v>
      </c>
      <c r="B95" s="204">
        <v>202500000004852</v>
      </c>
      <c r="C95" s="203" t="s">
        <v>452</v>
      </c>
      <c r="D95">
        <v>235</v>
      </c>
      <c r="E95" t="s">
        <v>467</v>
      </c>
      <c r="F95" t="s">
        <v>352</v>
      </c>
      <c r="G95" s="160">
        <v>1</v>
      </c>
      <c r="H95" s="160">
        <v>0</v>
      </c>
      <c r="I95" s="161">
        <f t="shared" si="1"/>
        <v>0</v>
      </c>
      <c r="J95" t="s">
        <v>7</v>
      </c>
      <c r="K95">
        <v>50587</v>
      </c>
      <c r="M95" s="188">
        <v>258904800</v>
      </c>
      <c r="N95" s="188">
        <v>234544800</v>
      </c>
      <c r="O95" t="s">
        <v>1383</v>
      </c>
    </row>
    <row r="96" spans="1:15" s="11" customFormat="1" x14ac:dyDescent="0.25">
      <c r="A96" s="7" t="s">
        <v>68</v>
      </c>
      <c r="B96" s="18">
        <v>202500000016491</v>
      </c>
      <c r="C96" s="17" t="s">
        <v>468</v>
      </c>
      <c r="D96" s="11">
        <v>230</v>
      </c>
      <c r="E96" s="11" t="s">
        <v>469</v>
      </c>
      <c r="F96" s="11" t="s">
        <v>470</v>
      </c>
      <c r="G96" s="12">
        <v>1</v>
      </c>
      <c r="H96" s="12">
        <v>0</v>
      </c>
      <c r="I96" s="13">
        <f t="shared" si="1"/>
        <v>0</v>
      </c>
      <c r="J96" s="11" t="s">
        <v>8</v>
      </c>
      <c r="L96" s="11" t="s">
        <v>1379</v>
      </c>
      <c r="M96" s="65">
        <v>250000000</v>
      </c>
      <c r="N96" s="65">
        <v>0</v>
      </c>
      <c r="O96" s="11" t="s">
        <v>1383</v>
      </c>
    </row>
    <row r="97" spans="1:15" x14ac:dyDescent="0.25">
      <c r="A97" s="158" t="s">
        <v>119</v>
      </c>
      <c r="B97" s="204">
        <v>202500000005069</v>
      </c>
      <c r="C97" s="203" t="s">
        <v>706</v>
      </c>
      <c r="D97" s="203">
        <v>81</v>
      </c>
      <c r="E97" s="203" t="s">
        <v>709</v>
      </c>
      <c r="F97" t="s">
        <v>710</v>
      </c>
      <c r="G97" s="160">
        <v>1</v>
      </c>
      <c r="H97" s="160">
        <v>0</v>
      </c>
      <c r="I97" s="161">
        <f t="shared" si="1"/>
        <v>0</v>
      </c>
      <c r="J97" t="s">
        <v>947</v>
      </c>
      <c r="K97" t="s">
        <v>1381</v>
      </c>
      <c r="L97" t="s">
        <v>1382</v>
      </c>
      <c r="M97" s="188">
        <v>0</v>
      </c>
      <c r="N97" s="188">
        <v>0</v>
      </c>
      <c r="O97" t="s">
        <v>1383</v>
      </c>
    </row>
  </sheetData>
  <mergeCells count="29">
    <mergeCell ref="M85:M92"/>
    <mergeCell ref="N85:N92"/>
    <mergeCell ref="M6:M9"/>
    <mergeCell ref="N6:N9"/>
    <mergeCell ref="M11:M13"/>
    <mergeCell ref="N11:N13"/>
    <mergeCell ref="M14:M21"/>
    <mergeCell ref="N14:N21"/>
    <mergeCell ref="M22:M29"/>
    <mergeCell ref="N22:N29"/>
    <mergeCell ref="M31:M38"/>
    <mergeCell ref="N31:N38"/>
    <mergeCell ref="M39:M40"/>
    <mergeCell ref="N39:N40"/>
    <mergeCell ref="M42:M50"/>
    <mergeCell ref="N42:N50"/>
    <mergeCell ref="A2:H2"/>
    <mergeCell ref="M54:M59"/>
    <mergeCell ref="N54:N59"/>
    <mergeCell ref="M62:M63"/>
    <mergeCell ref="N62:N63"/>
    <mergeCell ref="M72:M81"/>
    <mergeCell ref="N72:N81"/>
    <mergeCell ref="M82:M83"/>
    <mergeCell ref="N82:N83"/>
    <mergeCell ref="M64:M65"/>
    <mergeCell ref="N64:N65"/>
    <mergeCell ref="M66:M68"/>
    <mergeCell ref="N66:N68"/>
  </mergeCells>
  <dataValidations count="1">
    <dataValidation type="list" allowBlank="1" sqref="K84:K97 K6:K71 J6:J97" xr:uid="{96F65029-0153-49DE-9268-78BB7D27655A}">
      <formula1>"No Iniciado,Iniciado,En Proceso,Retrasado,Completado"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4C7C2-1FBF-4334-BE0F-CA893FC02D06}">
  <dimension ref="A1:O26"/>
  <sheetViews>
    <sheetView topLeftCell="G1" workbookViewId="0">
      <selection activeCell="P6" sqref="P6"/>
    </sheetView>
  </sheetViews>
  <sheetFormatPr baseColWidth="10" defaultColWidth="9.140625" defaultRowHeight="15" x14ac:dyDescent="0.25"/>
  <cols>
    <col min="1" max="1" width="25" customWidth="1"/>
    <col min="2" max="2" width="19.7109375" customWidth="1"/>
    <col min="3" max="3" width="22" customWidth="1"/>
    <col min="4" max="4" width="12.28515625" customWidth="1"/>
    <col min="5" max="5" width="25" customWidth="1"/>
    <col min="6" max="6" width="74.85546875" customWidth="1"/>
    <col min="7" max="8" width="14" customWidth="1"/>
    <col min="9" max="9" width="12" customWidth="1"/>
    <col min="10" max="11" width="15" customWidth="1"/>
    <col min="12" max="12" width="74.42578125" customWidth="1"/>
    <col min="13" max="13" width="22.42578125" customWidth="1"/>
    <col min="14" max="14" width="22.140625" customWidth="1"/>
    <col min="15" max="15" width="15.85546875" customWidth="1"/>
  </cols>
  <sheetData>
    <row r="1" spans="1:15" ht="25.5" x14ac:dyDescent="0.5">
      <c r="A1" s="1" t="s">
        <v>1349</v>
      </c>
      <c r="B1" s="1"/>
      <c r="C1" s="1"/>
      <c r="D1" s="1"/>
    </row>
    <row r="2" spans="1:15" ht="16.5" x14ac:dyDescent="0.3">
      <c r="A2" s="241" t="s">
        <v>21</v>
      </c>
      <c r="B2" s="241"/>
      <c r="C2" s="241"/>
      <c r="D2" s="241"/>
      <c r="E2" s="241"/>
      <c r="F2" s="241"/>
      <c r="G2" s="241"/>
      <c r="H2" s="241"/>
    </row>
    <row r="3" spans="1:15" x14ac:dyDescent="0.25">
      <c r="A3" t="s">
        <v>333</v>
      </c>
    </row>
    <row r="5" spans="1:15" ht="49.5" x14ac:dyDescent="0.25">
      <c r="A5" s="2" t="s">
        <v>0</v>
      </c>
      <c r="B5" s="2" t="s">
        <v>23</v>
      </c>
      <c r="C5" s="2" t="s">
        <v>22</v>
      </c>
      <c r="D5" s="3" t="s">
        <v>25</v>
      </c>
      <c r="E5" s="2" t="s">
        <v>2</v>
      </c>
      <c r="F5" s="2" t="s">
        <v>3</v>
      </c>
      <c r="G5" s="2" t="s">
        <v>1409</v>
      </c>
      <c r="H5" s="2" t="s">
        <v>4</v>
      </c>
      <c r="I5" s="2" t="s">
        <v>5</v>
      </c>
      <c r="J5" s="2" t="s">
        <v>6</v>
      </c>
      <c r="K5" s="2" t="s">
        <v>929</v>
      </c>
      <c r="L5" s="2" t="s">
        <v>19</v>
      </c>
      <c r="M5" s="23" t="s">
        <v>1407</v>
      </c>
      <c r="N5" s="23" t="s">
        <v>1408</v>
      </c>
      <c r="O5" s="2" t="s">
        <v>1346</v>
      </c>
    </row>
    <row r="6" spans="1:15" s="42" customFormat="1" ht="18" customHeight="1" x14ac:dyDescent="0.25">
      <c r="A6" s="38" t="s">
        <v>152</v>
      </c>
      <c r="B6" s="87">
        <v>2024258170042</v>
      </c>
      <c r="C6" s="38" t="s">
        <v>334</v>
      </c>
      <c r="D6" s="88">
        <v>242</v>
      </c>
      <c r="E6" s="38" t="s">
        <v>335</v>
      </c>
      <c r="F6" s="38" t="s">
        <v>336</v>
      </c>
      <c r="G6" s="39">
        <v>1</v>
      </c>
      <c r="H6" s="39">
        <v>1</v>
      </c>
      <c r="I6" s="40">
        <f>IF(G6&gt;0, H6/G6, 0)</f>
        <v>1</v>
      </c>
      <c r="J6" s="41" t="s">
        <v>7</v>
      </c>
      <c r="K6" s="41">
        <v>53862</v>
      </c>
      <c r="L6" s="89" t="s">
        <v>1056</v>
      </c>
      <c r="M6" s="376">
        <v>3497625920</v>
      </c>
      <c r="N6" s="377">
        <v>1809119327</v>
      </c>
      <c r="O6" s="42" t="s">
        <v>1384</v>
      </c>
    </row>
    <row r="7" spans="1:15" s="42" customFormat="1" ht="18" customHeight="1" x14ac:dyDescent="0.25">
      <c r="A7" s="90" t="s">
        <v>152</v>
      </c>
      <c r="B7" s="91">
        <v>2024258170042</v>
      </c>
      <c r="C7" s="90" t="s">
        <v>334</v>
      </c>
      <c r="D7" s="92">
        <v>242</v>
      </c>
      <c r="E7" s="90" t="s">
        <v>335</v>
      </c>
      <c r="F7" s="92" t="s">
        <v>337</v>
      </c>
      <c r="G7" s="93">
        <v>1</v>
      </c>
      <c r="H7" s="93">
        <v>0</v>
      </c>
      <c r="I7" s="94">
        <f t="shared" ref="I7:I18" si="0">IF(G7&gt;0, H7/G7, 0)</f>
        <v>0</v>
      </c>
      <c r="J7" s="95" t="s">
        <v>7</v>
      </c>
      <c r="K7" s="95">
        <v>53862</v>
      </c>
      <c r="L7" s="89" t="s">
        <v>1057</v>
      </c>
      <c r="M7" s="376"/>
      <c r="N7" s="377"/>
      <c r="O7" s="42" t="s">
        <v>1384</v>
      </c>
    </row>
    <row r="8" spans="1:15" s="42" customFormat="1" ht="18" customHeight="1" x14ac:dyDescent="0.25">
      <c r="A8" s="38" t="s">
        <v>152</v>
      </c>
      <c r="B8" s="87">
        <v>2024258170042</v>
      </c>
      <c r="C8" s="38" t="s">
        <v>334</v>
      </c>
      <c r="D8" s="88">
        <v>242</v>
      </c>
      <c r="E8" s="38" t="s">
        <v>335</v>
      </c>
      <c r="F8" s="38" t="s">
        <v>338</v>
      </c>
      <c r="G8" s="39">
        <v>1</v>
      </c>
      <c r="H8" s="39">
        <v>0.2</v>
      </c>
      <c r="I8" s="40">
        <f t="shared" si="0"/>
        <v>0.2</v>
      </c>
      <c r="J8" s="41" t="s">
        <v>8</v>
      </c>
      <c r="K8" s="41">
        <v>53862</v>
      </c>
      <c r="L8" s="89" t="s">
        <v>1058</v>
      </c>
      <c r="M8" s="376"/>
      <c r="N8" s="377"/>
      <c r="O8" s="42" t="s">
        <v>1384</v>
      </c>
    </row>
    <row r="9" spans="1:15" s="42" customFormat="1" ht="18" customHeight="1" x14ac:dyDescent="0.25">
      <c r="A9" s="90" t="s">
        <v>152</v>
      </c>
      <c r="B9" s="91">
        <v>2024258170042</v>
      </c>
      <c r="C9" s="90" t="s">
        <v>334</v>
      </c>
      <c r="D9" s="92">
        <v>242</v>
      </c>
      <c r="E9" s="90" t="s">
        <v>335</v>
      </c>
      <c r="F9" s="90" t="s">
        <v>339</v>
      </c>
      <c r="G9" s="93">
        <v>1</v>
      </c>
      <c r="H9" s="93">
        <v>0.2</v>
      </c>
      <c r="I9" s="94">
        <f t="shared" si="0"/>
        <v>0.2</v>
      </c>
      <c r="J9" s="95" t="s">
        <v>8</v>
      </c>
      <c r="K9" s="95">
        <v>53862</v>
      </c>
      <c r="L9" s="89" t="s">
        <v>1058</v>
      </c>
      <c r="M9" s="376"/>
      <c r="N9" s="377"/>
      <c r="O9" s="42" t="s">
        <v>1384</v>
      </c>
    </row>
    <row r="10" spans="1:15" s="42" customFormat="1" ht="18" customHeight="1" x14ac:dyDescent="0.25">
      <c r="A10" s="38" t="s">
        <v>152</v>
      </c>
      <c r="B10" s="87">
        <v>2024258170042</v>
      </c>
      <c r="C10" s="38" t="s">
        <v>334</v>
      </c>
      <c r="D10" s="88">
        <v>242</v>
      </c>
      <c r="E10" s="38" t="s">
        <v>335</v>
      </c>
      <c r="F10" s="38" t="s">
        <v>340</v>
      </c>
      <c r="G10" s="39">
        <v>1</v>
      </c>
      <c r="H10" s="39">
        <v>1</v>
      </c>
      <c r="I10" s="40">
        <f t="shared" si="0"/>
        <v>1</v>
      </c>
      <c r="J10" s="41" t="s">
        <v>7</v>
      </c>
      <c r="K10" s="41">
        <v>53862</v>
      </c>
      <c r="L10" s="89" t="s">
        <v>1059</v>
      </c>
      <c r="M10" s="376"/>
      <c r="N10" s="377"/>
      <c r="O10" s="42" t="s">
        <v>1384</v>
      </c>
    </row>
    <row r="11" spans="1:15" s="42" customFormat="1" ht="18" customHeight="1" x14ac:dyDescent="0.25">
      <c r="A11" s="90" t="s">
        <v>152</v>
      </c>
      <c r="B11" s="91">
        <v>2024258170042</v>
      </c>
      <c r="C11" s="90" t="s">
        <v>334</v>
      </c>
      <c r="D11" s="92">
        <v>242</v>
      </c>
      <c r="E11" s="90" t="s">
        <v>335</v>
      </c>
      <c r="F11" s="90" t="s">
        <v>341</v>
      </c>
      <c r="G11" s="93">
        <v>1</v>
      </c>
      <c r="H11" s="93">
        <v>1</v>
      </c>
      <c r="I11" s="94">
        <f t="shared" si="0"/>
        <v>1</v>
      </c>
      <c r="J11" s="95" t="s">
        <v>7</v>
      </c>
      <c r="K11" s="95">
        <v>53862</v>
      </c>
      <c r="L11" s="89" t="s">
        <v>1060</v>
      </c>
      <c r="M11" s="376"/>
      <c r="N11" s="377"/>
      <c r="O11" s="42" t="s">
        <v>1384</v>
      </c>
    </row>
    <row r="12" spans="1:15" s="42" customFormat="1" ht="18" customHeight="1" x14ac:dyDescent="0.25">
      <c r="A12" s="38" t="s">
        <v>152</v>
      </c>
      <c r="B12" s="87">
        <v>2024258170042</v>
      </c>
      <c r="C12" s="38" t="s">
        <v>334</v>
      </c>
      <c r="D12" s="88">
        <v>242</v>
      </c>
      <c r="E12" s="38" t="s">
        <v>335</v>
      </c>
      <c r="F12" s="38" t="s">
        <v>342</v>
      </c>
      <c r="G12" s="39">
        <v>1</v>
      </c>
      <c r="H12" s="39">
        <v>0.1</v>
      </c>
      <c r="I12" s="40">
        <f t="shared" si="0"/>
        <v>0.1</v>
      </c>
      <c r="J12" s="41" t="s">
        <v>10</v>
      </c>
      <c r="K12" s="41">
        <v>53862</v>
      </c>
      <c r="L12" s="89" t="s">
        <v>1061</v>
      </c>
      <c r="M12" s="376"/>
      <c r="N12" s="377"/>
      <c r="O12" s="42" t="s">
        <v>1384</v>
      </c>
    </row>
    <row r="13" spans="1:15" s="42" customFormat="1" ht="18" customHeight="1" x14ac:dyDescent="0.25">
      <c r="A13" s="90" t="s">
        <v>152</v>
      </c>
      <c r="B13" s="91">
        <v>2024258170042</v>
      </c>
      <c r="C13" s="90" t="s">
        <v>334</v>
      </c>
      <c r="D13" s="92">
        <v>242</v>
      </c>
      <c r="E13" s="90" t="s">
        <v>335</v>
      </c>
      <c r="F13" s="90" t="s">
        <v>343</v>
      </c>
      <c r="G13" s="93">
        <v>1</v>
      </c>
      <c r="H13" s="93">
        <v>1</v>
      </c>
      <c r="I13" s="94">
        <f t="shared" si="0"/>
        <v>1</v>
      </c>
      <c r="J13" s="95" t="s">
        <v>7</v>
      </c>
      <c r="K13" s="95">
        <v>53862</v>
      </c>
      <c r="L13" s="89" t="s">
        <v>1062</v>
      </c>
      <c r="M13" s="376"/>
      <c r="N13" s="377"/>
      <c r="O13" s="42" t="s">
        <v>1384</v>
      </c>
    </row>
    <row r="14" spans="1:15" s="42" customFormat="1" ht="18" customHeight="1" x14ac:dyDescent="0.25">
      <c r="A14" s="38" t="s">
        <v>152</v>
      </c>
      <c r="B14" s="87">
        <v>2024258170042</v>
      </c>
      <c r="C14" s="38" t="s">
        <v>334</v>
      </c>
      <c r="D14" s="88">
        <v>242</v>
      </c>
      <c r="E14" s="38" t="s">
        <v>335</v>
      </c>
      <c r="F14" s="38" t="s">
        <v>344</v>
      </c>
      <c r="G14" s="39">
        <v>1</v>
      </c>
      <c r="H14" s="39">
        <v>0</v>
      </c>
      <c r="I14" s="40">
        <f t="shared" si="0"/>
        <v>0</v>
      </c>
      <c r="J14" s="41" t="s">
        <v>10</v>
      </c>
      <c r="K14" s="41">
        <v>53862</v>
      </c>
      <c r="L14" s="89" t="s">
        <v>1063</v>
      </c>
      <c r="M14" s="376"/>
      <c r="N14" s="377"/>
      <c r="O14" s="42" t="s">
        <v>1384</v>
      </c>
    </row>
    <row r="15" spans="1:15" s="42" customFormat="1" ht="18" customHeight="1" x14ac:dyDescent="0.25">
      <c r="A15" s="90" t="s">
        <v>152</v>
      </c>
      <c r="B15" s="91">
        <v>2024258170042</v>
      </c>
      <c r="C15" s="90" t="s">
        <v>334</v>
      </c>
      <c r="D15" s="92">
        <v>242</v>
      </c>
      <c r="E15" s="90" t="s">
        <v>335</v>
      </c>
      <c r="F15" s="90" t="s">
        <v>345</v>
      </c>
      <c r="G15" s="93">
        <v>1</v>
      </c>
      <c r="H15" s="93">
        <v>0</v>
      </c>
      <c r="I15" s="94">
        <f t="shared" si="0"/>
        <v>0</v>
      </c>
      <c r="J15" s="95" t="s">
        <v>7</v>
      </c>
      <c r="K15" s="95">
        <v>53862</v>
      </c>
      <c r="L15" s="89" t="s">
        <v>1057</v>
      </c>
      <c r="M15" s="376"/>
      <c r="N15" s="377"/>
      <c r="O15" s="42" t="s">
        <v>1384</v>
      </c>
    </row>
    <row r="16" spans="1:15" s="42" customFormat="1" ht="18" customHeight="1" x14ac:dyDescent="0.25">
      <c r="A16" s="38" t="s">
        <v>152</v>
      </c>
      <c r="B16" s="87">
        <v>2024258170042</v>
      </c>
      <c r="C16" s="38" t="s">
        <v>334</v>
      </c>
      <c r="D16" s="88">
        <v>242</v>
      </c>
      <c r="E16" s="38" t="s">
        <v>335</v>
      </c>
      <c r="F16" s="38" t="s">
        <v>346</v>
      </c>
      <c r="G16" s="39">
        <v>1</v>
      </c>
      <c r="H16" s="39">
        <v>1</v>
      </c>
      <c r="I16" s="40">
        <f t="shared" si="0"/>
        <v>1</v>
      </c>
      <c r="J16" s="41" t="s">
        <v>7</v>
      </c>
      <c r="K16" s="41">
        <v>53862</v>
      </c>
      <c r="L16" s="89" t="s">
        <v>1064</v>
      </c>
      <c r="M16" s="376"/>
      <c r="N16" s="377"/>
      <c r="O16" s="42" t="s">
        <v>1384</v>
      </c>
    </row>
    <row r="17" spans="1:15" s="42" customFormat="1" ht="18" customHeight="1" x14ac:dyDescent="0.25">
      <c r="A17" s="90" t="s">
        <v>152</v>
      </c>
      <c r="B17" s="91">
        <v>2024258170042</v>
      </c>
      <c r="C17" s="90" t="s">
        <v>334</v>
      </c>
      <c r="D17" s="92">
        <v>242</v>
      </c>
      <c r="E17" s="90" t="s">
        <v>335</v>
      </c>
      <c r="F17" s="90" t="s">
        <v>347</v>
      </c>
      <c r="G17" s="93">
        <v>1</v>
      </c>
      <c r="H17" s="93">
        <v>0.2</v>
      </c>
      <c r="I17" s="94">
        <f t="shared" si="0"/>
        <v>0.2</v>
      </c>
      <c r="J17" s="95" t="s">
        <v>8</v>
      </c>
      <c r="K17" s="95">
        <v>53862</v>
      </c>
      <c r="L17" s="89" t="s">
        <v>1065</v>
      </c>
      <c r="M17" s="376"/>
      <c r="N17" s="377"/>
      <c r="O17" s="42" t="s">
        <v>1384</v>
      </c>
    </row>
    <row r="18" spans="1:15" s="42" customFormat="1" ht="18" customHeight="1" x14ac:dyDescent="0.25">
      <c r="A18" s="38" t="s">
        <v>152</v>
      </c>
      <c r="B18" s="87">
        <v>2024258170042</v>
      </c>
      <c r="C18" s="38" t="s">
        <v>334</v>
      </c>
      <c r="D18" s="88">
        <v>242</v>
      </c>
      <c r="E18" s="38" t="s">
        <v>335</v>
      </c>
      <c r="F18" s="38" t="s">
        <v>348</v>
      </c>
      <c r="G18" s="39">
        <v>1</v>
      </c>
      <c r="H18" s="39">
        <v>0.2</v>
      </c>
      <c r="I18" s="40">
        <f t="shared" si="0"/>
        <v>0.2</v>
      </c>
      <c r="J18" s="41" t="s">
        <v>8</v>
      </c>
      <c r="K18" s="41">
        <v>53862</v>
      </c>
      <c r="L18" s="89" t="s">
        <v>1066</v>
      </c>
      <c r="M18" s="376"/>
      <c r="N18" s="377"/>
      <c r="O18" s="42" t="s">
        <v>1384</v>
      </c>
    </row>
    <row r="26" spans="1:15" x14ac:dyDescent="0.25">
      <c r="L26" s="43"/>
      <c r="M26" s="43"/>
      <c r="N26" s="43"/>
    </row>
  </sheetData>
  <mergeCells count="3">
    <mergeCell ref="A2:H2"/>
    <mergeCell ref="M6:M18"/>
    <mergeCell ref="N6:N18"/>
  </mergeCells>
  <dataValidations count="1">
    <dataValidation type="list" allowBlank="1" sqref="J6:K18" xr:uid="{319E50EA-DB48-48D3-A59D-793D10E79DDC}">
      <formula1>"No Iniciado,Iniciado,En Proceso,Retrasado,Completado"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Administrativa</vt:lpstr>
      <vt:lpstr>Ambiente</vt:lpstr>
      <vt:lpstr>Cultura</vt:lpstr>
      <vt:lpstr>Deportes</vt:lpstr>
      <vt:lpstr>Económico</vt:lpstr>
      <vt:lpstr>Educación</vt:lpstr>
      <vt:lpstr>Familia</vt:lpstr>
      <vt:lpstr>Gobierno</vt:lpstr>
      <vt:lpstr>Hacienda</vt:lpstr>
      <vt:lpstr>Infraestructura</vt:lpstr>
      <vt:lpstr>Planeación</vt:lpstr>
      <vt:lpstr>Prensa</vt:lpstr>
      <vt:lpstr>Salud</vt:lpstr>
      <vt:lpstr>Seguridad</vt:lpstr>
      <vt:lpstr>ESP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Patricia Rosas</cp:lastModifiedBy>
  <dcterms:created xsi:type="dcterms:W3CDTF">2026-06-18T14:37:58Z</dcterms:created>
  <dcterms:modified xsi:type="dcterms:W3CDTF">2026-07-29T21:15:03Z</dcterms:modified>
</cp:coreProperties>
</file>