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selozano\Desktop\Planes de Acción 2016-2019\PLANES DE ACCION 2017_Inicial\E4.P_A  SEGURIDAD Y JUSTICIA\"/>
    </mc:Choice>
  </mc:AlternateContent>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I138" i="6" s="1"/>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S120" i="6" s="1"/>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S57" i="6" s="1"/>
  <c r="AP59" i="6"/>
  <c r="AI59" i="6"/>
  <c r="AS58" i="6"/>
  <c r="AP58" i="6"/>
  <c r="AP57" i="6" s="1"/>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P30" i="6" s="1"/>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48" i="6" l="1"/>
  <c r="AS48" i="6"/>
  <c r="AI66" i="6"/>
  <c r="AI84" i="6"/>
  <c r="AP93" i="6"/>
  <c r="AS93" i="6"/>
  <c r="AS102" i="6"/>
  <c r="AS138" i="6"/>
  <c r="AI57" i="6"/>
  <c r="AP75" i="6"/>
  <c r="AS75" i="6"/>
  <c r="AI120" i="6"/>
  <c r="AI129" i="6"/>
  <c r="AS21" i="6"/>
  <c r="AP66" i="6"/>
  <c r="AS66" i="6"/>
  <c r="AI102" i="6"/>
  <c r="AI39" i="6"/>
  <c r="AS39" i="6"/>
  <c r="AS84"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K289" i="5"/>
  <c r="Q289" i="5" s="1"/>
  <c r="F289" i="5"/>
  <c r="F288" i="5"/>
  <c r="K288" i="5" s="1"/>
  <c r="Q288" i="5" s="1"/>
  <c r="F287" i="5"/>
  <c r="K287" i="5" s="1"/>
  <c r="Q287" i="5" s="1"/>
  <c r="F286" i="5"/>
  <c r="K286" i="5" s="1"/>
  <c r="Q286" i="5" s="1"/>
  <c r="F285" i="5"/>
  <c r="K285" i="5" s="1"/>
  <c r="Q285" i="5" s="1"/>
  <c r="F284" i="5"/>
  <c r="K284" i="5" s="1"/>
  <c r="Q284" i="5" s="1"/>
  <c r="AM283" i="5"/>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Q256" i="5"/>
  <c r="AX256" i="5" s="1"/>
  <c r="AL256" i="5"/>
  <c r="AS256" i="5" s="1"/>
  <c r="AZ256" i="5" s="1"/>
  <c r="AK256" i="5"/>
  <c r="AR256" i="5" s="1"/>
  <c r="AY256" i="5" s="1"/>
  <c r="AJ256" i="5"/>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F133" i="5"/>
  <c r="K133" i="5" s="1"/>
  <c r="Q133" i="5" s="1"/>
  <c r="K132" i="5"/>
  <c r="Q132" i="5" s="1"/>
  <c r="F132" i="5"/>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K113" i="5"/>
  <c r="Q113" i="5" s="1"/>
  <c r="F113" i="5"/>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133" i="5" l="1"/>
  <c r="AN211" i="5"/>
  <c r="AG230" i="5"/>
  <c r="AN182" i="5"/>
  <c r="AN206" i="5"/>
  <c r="AH9" i="5"/>
  <c r="AO9" i="5" s="1"/>
  <c r="AH109" i="5"/>
  <c r="AO109" i="5" s="1"/>
  <c r="AG109" i="5"/>
  <c r="AN109" i="5" s="1"/>
  <c r="AH133" i="5"/>
  <c r="AP211" i="5"/>
  <c r="AW211" i="5" s="1"/>
  <c r="BB211" i="5" s="1"/>
  <c r="AG69" i="5"/>
  <c r="AN69" i="5" s="1"/>
  <c r="AI69" i="5"/>
  <c r="AP69" i="5" s="1"/>
  <c r="AW69" i="5" s="1"/>
  <c r="AG99" i="5"/>
  <c r="AN99" i="5" s="1"/>
  <c r="AY186" i="5"/>
  <c r="AK186" i="5"/>
  <c r="AR186" i="5" s="1"/>
  <c r="AT283" i="5"/>
  <c r="BA283" i="5" s="1"/>
  <c r="BB283" i="5" s="1"/>
  <c r="AN283" i="5"/>
  <c r="AU283" i="5" s="1"/>
  <c r="C6" i="6"/>
  <c r="L5" i="6"/>
  <c r="K6" i="6"/>
  <c r="Y5" i="6"/>
  <c r="C5" i="6"/>
  <c r="AN111" i="5"/>
  <c r="AN139" i="5"/>
  <c r="AO139" i="5"/>
  <c r="AU139" i="5" s="1"/>
  <c r="BB186" i="5"/>
  <c r="AH186" i="5"/>
  <c r="AN186" i="5" s="1"/>
  <c r="AN218" i="5"/>
  <c r="AG275" i="5"/>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AY7" authorId="1" shapeId="0">
      <text>
        <r>
          <rPr>
            <b/>
            <sz val="9"/>
            <color indexed="81"/>
            <rFont val="Tahoma"/>
            <family val="2"/>
          </rPr>
          <t>MEDIO DE EVIDENCIA. INFORME, RESGISTRO FOTOGRAFICO, PLANILLA, ETC</t>
        </r>
      </text>
    </comment>
    <comment ref="AJ8" authorId="2" shapeId="0">
      <text>
        <r>
          <rPr>
            <b/>
            <sz val="8"/>
            <color indexed="81"/>
            <rFont val="Tahoma"/>
            <family val="2"/>
          </rPr>
          <t>PRIMERA INFANCIA (0 a 5 años)</t>
        </r>
        <r>
          <rPr>
            <sz val="8"/>
            <color indexed="81"/>
            <rFont val="Tahoma"/>
            <family val="2"/>
          </rPr>
          <t xml:space="preserve">
</t>
        </r>
      </text>
    </comment>
    <comment ref="AK8" authorId="2" shapeId="0">
      <text>
        <r>
          <rPr>
            <b/>
            <sz val="8"/>
            <color indexed="81"/>
            <rFont val="Tahoma"/>
            <family val="2"/>
          </rPr>
          <t>INFANCIA (6 a 11 años)</t>
        </r>
        <r>
          <rPr>
            <sz val="8"/>
            <color indexed="81"/>
            <rFont val="Tahoma"/>
            <family val="2"/>
          </rPr>
          <t xml:space="preserve">
</t>
        </r>
      </text>
    </comment>
    <comment ref="AL8" authorId="2" shapeId="0">
      <text>
        <r>
          <rPr>
            <b/>
            <sz val="8"/>
            <color indexed="81"/>
            <rFont val="Tahoma"/>
            <family val="2"/>
          </rPr>
          <t>ADOLESCENCIA (12 A 17 años)</t>
        </r>
      </text>
    </comment>
    <comment ref="AM8" authorId="2" shapeId="0">
      <text>
        <r>
          <rPr>
            <b/>
            <sz val="8"/>
            <color indexed="81"/>
            <rFont val="Tahoma"/>
            <family val="2"/>
          </rPr>
          <t>JUVENTUD (18 a 28 años)</t>
        </r>
        <r>
          <rPr>
            <sz val="8"/>
            <color indexed="81"/>
            <rFont val="Tahoma"/>
            <family val="2"/>
          </rPr>
          <t xml:space="preserve">
</t>
        </r>
      </text>
    </comment>
    <comment ref="AN8" authorId="2" shapeId="0">
      <text>
        <r>
          <rPr>
            <b/>
            <sz val="8"/>
            <color indexed="81"/>
            <rFont val="Tahoma"/>
            <family val="2"/>
          </rPr>
          <t xml:space="preserve"> ADULTO (29 a 60 años)</t>
        </r>
        <r>
          <rPr>
            <sz val="8"/>
            <color indexed="81"/>
            <rFont val="Tahoma"/>
            <family val="2"/>
          </rPr>
          <t xml:space="preserve">
</t>
        </r>
      </text>
    </comment>
    <comment ref="AO8" authorId="2" shapeId="0">
      <text>
        <r>
          <rPr>
            <b/>
            <sz val="8"/>
            <color indexed="81"/>
            <rFont val="Tahoma"/>
            <family val="2"/>
          </rPr>
          <t>ADULTO MAYOR  (61 años en adelante)</t>
        </r>
        <r>
          <rPr>
            <sz val="8"/>
            <color indexed="81"/>
            <rFont val="Tahoma"/>
            <family val="2"/>
          </rPr>
          <t xml:space="preserve">
</t>
        </r>
      </text>
    </comment>
    <comment ref="AQ8" authorId="2" shapeId="0">
      <text>
        <r>
          <rPr>
            <b/>
            <sz val="8"/>
            <color indexed="81"/>
            <rFont val="Tahoma"/>
            <family val="2"/>
          </rPr>
          <t>MUJERES</t>
        </r>
        <r>
          <rPr>
            <sz val="8"/>
            <color indexed="81"/>
            <rFont val="Tahoma"/>
            <family val="2"/>
          </rPr>
          <t xml:space="preserve">
</t>
        </r>
      </text>
    </comment>
    <comment ref="AR8" authorId="2" shapeId="0">
      <text>
        <r>
          <rPr>
            <b/>
            <sz val="8"/>
            <color indexed="81"/>
            <rFont val="Tahoma"/>
            <family val="2"/>
          </rPr>
          <t>HOMBRES</t>
        </r>
      </text>
    </comment>
    <comment ref="AT8" authorId="2" shapeId="0">
      <text>
        <r>
          <rPr>
            <b/>
            <sz val="8"/>
            <color indexed="81"/>
            <rFont val="Tahoma"/>
            <family val="2"/>
          </rPr>
          <t>VÍCTIMAS CONFLICTO ARMADO</t>
        </r>
        <r>
          <rPr>
            <sz val="8"/>
            <color indexed="81"/>
            <rFont val="Tahoma"/>
            <family val="2"/>
          </rPr>
          <t xml:space="preserve">
</t>
        </r>
      </text>
    </comment>
    <comment ref="AV8" authorId="2" shapeId="0">
      <text>
        <r>
          <rPr>
            <b/>
            <sz val="8"/>
            <color indexed="81"/>
            <rFont val="Tahoma"/>
            <family val="2"/>
          </rPr>
          <t>DISCAPACITADOS</t>
        </r>
        <r>
          <rPr>
            <sz val="8"/>
            <color indexed="81"/>
            <rFont val="Tahoma"/>
            <family val="2"/>
          </rPr>
          <t xml:space="preserve">
</t>
        </r>
      </text>
    </comment>
    <comment ref="AW8" authorId="2" shapeId="0">
      <text>
        <r>
          <rPr>
            <b/>
            <sz val="8"/>
            <color indexed="81"/>
            <rFont val="Tahoma"/>
            <family val="2"/>
          </rPr>
          <t>AFROCOLOMBIANO O RAIZAL</t>
        </r>
      </text>
    </comment>
    <comment ref="AX8" authorId="2" shapeId="0">
      <text>
        <r>
          <rPr>
            <b/>
            <sz val="8"/>
            <color indexed="81"/>
            <rFont val="Tahoma"/>
            <family val="2"/>
          </rPr>
          <t>INDÍGENAS</t>
        </r>
        <r>
          <rPr>
            <sz val="8"/>
            <color indexed="81"/>
            <rFont val="Tahoma"/>
            <family val="2"/>
          </rPr>
          <t xml:space="preserve">
</t>
        </r>
      </text>
    </comment>
    <comment ref="AJ12" authorId="2" shapeId="0">
      <text>
        <r>
          <rPr>
            <b/>
            <sz val="8"/>
            <color indexed="81"/>
            <rFont val="Tahoma"/>
            <family val="2"/>
          </rPr>
          <t>PRIMERA INFANCIA (0 a 5 años)</t>
        </r>
        <r>
          <rPr>
            <sz val="8"/>
            <color indexed="81"/>
            <rFont val="Tahoma"/>
            <family val="2"/>
          </rPr>
          <t xml:space="preserve">
</t>
        </r>
      </text>
    </comment>
    <comment ref="AK12" authorId="2" shapeId="0">
      <text>
        <r>
          <rPr>
            <b/>
            <sz val="8"/>
            <color indexed="81"/>
            <rFont val="Tahoma"/>
            <family val="2"/>
          </rPr>
          <t>INFANCIA (6 a 11 años)</t>
        </r>
        <r>
          <rPr>
            <sz val="8"/>
            <color indexed="81"/>
            <rFont val="Tahoma"/>
            <family val="2"/>
          </rPr>
          <t xml:space="preserve">
</t>
        </r>
      </text>
    </comment>
    <comment ref="AL12" authorId="2" shapeId="0">
      <text>
        <r>
          <rPr>
            <b/>
            <sz val="8"/>
            <color indexed="81"/>
            <rFont val="Tahoma"/>
            <family val="2"/>
          </rPr>
          <t>ADOLESCENCIA (12 A 17 años)</t>
        </r>
      </text>
    </comment>
    <comment ref="AM12" authorId="2" shapeId="0">
      <text>
        <r>
          <rPr>
            <b/>
            <sz val="8"/>
            <color indexed="81"/>
            <rFont val="Tahoma"/>
            <family val="2"/>
          </rPr>
          <t>JUVENTUD (18 a 28 años)</t>
        </r>
        <r>
          <rPr>
            <sz val="8"/>
            <color indexed="81"/>
            <rFont val="Tahoma"/>
            <family val="2"/>
          </rPr>
          <t xml:space="preserve">
</t>
        </r>
      </text>
    </comment>
    <comment ref="AN12" authorId="2" shapeId="0">
      <text>
        <r>
          <rPr>
            <b/>
            <sz val="8"/>
            <color indexed="81"/>
            <rFont val="Tahoma"/>
            <family val="2"/>
          </rPr>
          <t xml:space="preserve"> ADULTO (29 a 60 años)</t>
        </r>
        <r>
          <rPr>
            <sz val="8"/>
            <color indexed="81"/>
            <rFont val="Tahoma"/>
            <family val="2"/>
          </rPr>
          <t xml:space="preserve">
</t>
        </r>
      </text>
    </comment>
    <comment ref="AO12" authorId="2" shapeId="0">
      <text>
        <r>
          <rPr>
            <b/>
            <sz val="8"/>
            <color indexed="81"/>
            <rFont val="Tahoma"/>
            <family val="2"/>
          </rPr>
          <t>ADULTO MAYOR  (61 años en adelante)</t>
        </r>
        <r>
          <rPr>
            <sz val="8"/>
            <color indexed="81"/>
            <rFont val="Tahoma"/>
            <family val="2"/>
          </rPr>
          <t xml:space="preserve">
</t>
        </r>
      </text>
    </comment>
    <comment ref="AQ12" authorId="2" shapeId="0">
      <text>
        <r>
          <rPr>
            <b/>
            <sz val="8"/>
            <color indexed="81"/>
            <rFont val="Tahoma"/>
            <family val="2"/>
          </rPr>
          <t>MUJERES</t>
        </r>
        <r>
          <rPr>
            <sz val="8"/>
            <color indexed="81"/>
            <rFont val="Tahoma"/>
            <family val="2"/>
          </rPr>
          <t xml:space="preserve">
</t>
        </r>
      </text>
    </comment>
    <comment ref="AR12" authorId="2" shapeId="0">
      <text>
        <r>
          <rPr>
            <b/>
            <sz val="8"/>
            <color indexed="81"/>
            <rFont val="Tahoma"/>
            <family val="2"/>
          </rPr>
          <t>HOMBRES</t>
        </r>
      </text>
    </comment>
    <comment ref="AT12" authorId="2" shapeId="0">
      <text>
        <r>
          <rPr>
            <b/>
            <sz val="8"/>
            <color indexed="81"/>
            <rFont val="Tahoma"/>
            <family val="2"/>
          </rPr>
          <t>VÍCTIMAS CONFLICTO ARMADO</t>
        </r>
        <r>
          <rPr>
            <sz val="8"/>
            <color indexed="81"/>
            <rFont val="Tahoma"/>
            <family val="2"/>
          </rPr>
          <t xml:space="preserve">
</t>
        </r>
      </text>
    </comment>
    <comment ref="AV12" authorId="2" shapeId="0">
      <text>
        <r>
          <rPr>
            <b/>
            <sz val="8"/>
            <color indexed="81"/>
            <rFont val="Tahoma"/>
            <family val="2"/>
          </rPr>
          <t>DISCAPACITADOS</t>
        </r>
        <r>
          <rPr>
            <sz val="8"/>
            <color indexed="81"/>
            <rFont val="Tahoma"/>
            <family val="2"/>
          </rPr>
          <t xml:space="preserve">
</t>
        </r>
      </text>
    </comment>
    <comment ref="AW12" authorId="2" shapeId="0">
      <text>
        <r>
          <rPr>
            <b/>
            <sz val="8"/>
            <color indexed="81"/>
            <rFont val="Tahoma"/>
            <family val="2"/>
          </rPr>
          <t>AFROCOLOMBIANO O RAIZAL</t>
        </r>
      </text>
    </comment>
    <comment ref="AX12" authorId="2" shapeId="0">
      <text>
        <r>
          <rPr>
            <b/>
            <sz val="8"/>
            <color indexed="81"/>
            <rFont val="Tahoma"/>
            <family val="2"/>
          </rPr>
          <t>INDÍGENAS</t>
        </r>
        <r>
          <rPr>
            <sz val="8"/>
            <color indexed="81"/>
            <rFont val="Tahoma"/>
            <family val="2"/>
          </rPr>
          <t xml:space="preserve">
</t>
        </r>
      </text>
    </comment>
    <comment ref="AY12" authorId="1" shapeId="0">
      <text>
        <r>
          <rPr>
            <b/>
            <sz val="9"/>
            <color indexed="81"/>
            <rFont val="Tahoma"/>
            <family val="2"/>
          </rPr>
          <t>MEDIO DE EVIDENCIA. INFORME, RESGISTRO FOTOGRAFICO, PLANILLA, ETC</t>
        </r>
      </text>
    </comment>
    <comment ref="AJ21" authorId="2" shapeId="0">
      <text>
        <r>
          <rPr>
            <b/>
            <sz val="8"/>
            <color indexed="81"/>
            <rFont val="Tahoma"/>
            <family val="2"/>
          </rPr>
          <t>PRIMERA INFANCIA (0 a 5 años)</t>
        </r>
        <r>
          <rPr>
            <sz val="8"/>
            <color indexed="81"/>
            <rFont val="Tahoma"/>
            <family val="2"/>
          </rPr>
          <t xml:space="preserve">
</t>
        </r>
      </text>
    </comment>
    <comment ref="AK21" authorId="2" shapeId="0">
      <text>
        <r>
          <rPr>
            <b/>
            <sz val="8"/>
            <color indexed="81"/>
            <rFont val="Tahoma"/>
            <family val="2"/>
          </rPr>
          <t>INFANCIA (6 a 11 años)</t>
        </r>
        <r>
          <rPr>
            <sz val="8"/>
            <color indexed="81"/>
            <rFont val="Tahoma"/>
            <family val="2"/>
          </rPr>
          <t xml:space="preserve">
</t>
        </r>
      </text>
    </comment>
    <comment ref="AL21" authorId="2" shapeId="0">
      <text>
        <r>
          <rPr>
            <b/>
            <sz val="8"/>
            <color indexed="81"/>
            <rFont val="Tahoma"/>
            <family val="2"/>
          </rPr>
          <t>ADOLESCENCIA (12 A 17 años)</t>
        </r>
      </text>
    </comment>
    <comment ref="AM21" authorId="2" shapeId="0">
      <text>
        <r>
          <rPr>
            <b/>
            <sz val="8"/>
            <color indexed="81"/>
            <rFont val="Tahoma"/>
            <family val="2"/>
          </rPr>
          <t>JUVENTUD (18 a 28 años)</t>
        </r>
        <r>
          <rPr>
            <sz val="8"/>
            <color indexed="81"/>
            <rFont val="Tahoma"/>
            <family val="2"/>
          </rPr>
          <t xml:space="preserve">
</t>
        </r>
      </text>
    </comment>
    <comment ref="AN21" authorId="2" shapeId="0">
      <text>
        <r>
          <rPr>
            <b/>
            <sz val="8"/>
            <color indexed="81"/>
            <rFont val="Tahoma"/>
            <family val="2"/>
          </rPr>
          <t xml:space="preserve"> ADULTO (29 a 60 años)</t>
        </r>
        <r>
          <rPr>
            <sz val="8"/>
            <color indexed="81"/>
            <rFont val="Tahoma"/>
            <family val="2"/>
          </rPr>
          <t xml:space="preserve">
</t>
        </r>
      </text>
    </comment>
    <comment ref="AO21" authorId="2" shapeId="0">
      <text>
        <r>
          <rPr>
            <b/>
            <sz val="8"/>
            <color indexed="81"/>
            <rFont val="Tahoma"/>
            <family val="2"/>
          </rPr>
          <t>ADULTO MAYOR  (61 años en adelante)</t>
        </r>
        <r>
          <rPr>
            <sz val="8"/>
            <color indexed="81"/>
            <rFont val="Tahoma"/>
            <family val="2"/>
          </rPr>
          <t xml:space="preserve">
</t>
        </r>
      </text>
    </comment>
    <comment ref="AQ21" authorId="2" shapeId="0">
      <text>
        <r>
          <rPr>
            <b/>
            <sz val="8"/>
            <color indexed="81"/>
            <rFont val="Tahoma"/>
            <family val="2"/>
          </rPr>
          <t>MUJERES</t>
        </r>
        <r>
          <rPr>
            <sz val="8"/>
            <color indexed="81"/>
            <rFont val="Tahoma"/>
            <family val="2"/>
          </rPr>
          <t xml:space="preserve">
</t>
        </r>
      </text>
    </comment>
    <comment ref="AR21" authorId="2" shapeId="0">
      <text>
        <r>
          <rPr>
            <b/>
            <sz val="8"/>
            <color indexed="81"/>
            <rFont val="Tahoma"/>
            <family val="2"/>
          </rPr>
          <t>HOMBRES</t>
        </r>
      </text>
    </comment>
    <comment ref="AT21" authorId="2" shapeId="0">
      <text>
        <r>
          <rPr>
            <b/>
            <sz val="8"/>
            <color indexed="81"/>
            <rFont val="Tahoma"/>
            <family val="2"/>
          </rPr>
          <t>VÍCTIMAS CONFLICTO ARMADO</t>
        </r>
        <r>
          <rPr>
            <sz val="8"/>
            <color indexed="81"/>
            <rFont val="Tahoma"/>
            <family val="2"/>
          </rPr>
          <t xml:space="preserve">
</t>
        </r>
      </text>
    </comment>
    <comment ref="AV21" authorId="2" shapeId="0">
      <text>
        <r>
          <rPr>
            <b/>
            <sz val="8"/>
            <color indexed="81"/>
            <rFont val="Tahoma"/>
            <family val="2"/>
          </rPr>
          <t>DISCAPACITADOS</t>
        </r>
        <r>
          <rPr>
            <sz val="8"/>
            <color indexed="81"/>
            <rFont val="Tahoma"/>
            <family val="2"/>
          </rPr>
          <t xml:space="preserve">
</t>
        </r>
      </text>
    </comment>
    <comment ref="AW21" authorId="2" shapeId="0">
      <text>
        <r>
          <rPr>
            <b/>
            <sz val="8"/>
            <color indexed="81"/>
            <rFont val="Tahoma"/>
            <family val="2"/>
          </rPr>
          <t>AFROCOLOMBIANO O RAIZAL</t>
        </r>
      </text>
    </comment>
    <comment ref="AX21" authorId="2" shapeId="0">
      <text>
        <r>
          <rPr>
            <b/>
            <sz val="8"/>
            <color indexed="81"/>
            <rFont val="Tahoma"/>
            <family val="2"/>
          </rPr>
          <t>INDÍGENAS</t>
        </r>
        <r>
          <rPr>
            <sz val="8"/>
            <color indexed="81"/>
            <rFont val="Tahoma"/>
            <family val="2"/>
          </rPr>
          <t xml:space="preserve">
</t>
        </r>
      </text>
    </comment>
    <comment ref="AY21" authorId="1" shapeId="0">
      <text>
        <r>
          <rPr>
            <b/>
            <sz val="9"/>
            <color indexed="81"/>
            <rFont val="Tahoma"/>
            <family val="2"/>
          </rPr>
          <t>MEDIO DE EVIDENCIA. INFORME, RESGISTRO FOTOGRAFICO, PLANILLA, ETC</t>
        </r>
      </text>
    </comment>
    <comment ref="AJ30" authorId="2" shapeId="0">
      <text>
        <r>
          <rPr>
            <b/>
            <sz val="8"/>
            <color indexed="81"/>
            <rFont val="Tahoma"/>
            <family val="2"/>
          </rPr>
          <t>PRIMERA INFANCIA (0 a 5 años)</t>
        </r>
        <r>
          <rPr>
            <sz val="8"/>
            <color indexed="81"/>
            <rFont val="Tahoma"/>
            <family val="2"/>
          </rPr>
          <t xml:space="preserve">
</t>
        </r>
      </text>
    </comment>
    <comment ref="AK30" authorId="2" shapeId="0">
      <text>
        <r>
          <rPr>
            <b/>
            <sz val="8"/>
            <color indexed="81"/>
            <rFont val="Tahoma"/>
            <family val="2"/>
          </rPr>
          <t>INFANCIA (6 a 11 años)</t>
        </r>
        <r>
          <rPr>
            <sz val="8"/>
            <color indexed="81"/>
            <rFont val="Tahoma"/>
            <family val="2"/>
          </rPr>
          <t xml:space="preserve">
</t>
        </r>
      </text>
    </comment>
    <comment ref="AL30" authorId="2" shapeId="0">
      <text>
        <r>
          <rPr>
            <b/>
            <sz val="8"/>
            <color indexed="81"/>
            <rFont val="Tahoma"/>
            <family val="2"/>
          </rPr>
          <t>ADOLESCENCIA (12 A 17 años)</t>
        </r>
      </text>
    </comment>
    <comment ref="AM30" authorId="2" shapeId="0">
      <text>
        <r>
          <rPr>
            <b/>
            <sz val="8"/>
            <color indexed="81"/>
            <rFont val="Tahoma"/>
            <family val="2"/>
          </rPr>
          <t>JUVENTUD (18 a 28 años)</t>
        </r>
        <r>
          <rPr>
            <sz val="8"/>
            <color indexed="81"/>
            <rFont val="Tahoma"/>
            <family val="2"/>
          </rPr>
          <t xml:space="preserve">
</t>
        </r>
      </text>
    </comment>
    <comment ref="AN30" authorId="2" shapeId="0">
      <text>
        <r>
          <rPr>
            <b/>
            <sz val="8"/>
            <color indexed="81"/>
            <rFont val="Tahoma"/>
            <family val="2"/>
          </rPr>
          <t xml:space="preserve"> ADULTO (29 a 60 años)</t>
        </r>
        <r>
          <rPr>
            <sz val="8"/>
            <color indexed="81"/>
            <rFont val="Tahoma"/>
            <family val="2"/>
          </rPr>
          <t xml:space="preserve">
</t>
        </r>
      </text>
    </comment>
    <comment ref="AO30" authorId="2" shapeId="0">
      <text>
        <r>
          <rPr>
            <b/>
            <sz val="8"/>
            <color indexed="81"/>
            <rFont val="Tahoma"/>
            <family val="2"/>
          </rPr>
          <t>ADULTO MAYOR  (61 años en adelante)</t>
        </r>
        <r>
          <rPr>
            <sz val="8"/>
            <color indexed="81"/>
            <rFont val="Tahoma"/>
            <family val="2"/>
          </rPr>
          <t xml:space="preserve">
</t>
        </r>
      </text>
    </comment>
    <comment ref="AQ30" authorId="2" shapeId="0">
      <text>
        <r>
          <rPr>
            <b/>
            <sz val="8"/>
            <color indexed="81"/>
            <rFont val="Tahoma"/>
            <family val="2"/>
          </rPr>
          <t>MUJERES</t>
        </r>
        <r>
          <rPr>
            <sz val="8"/>
            <color indexed="81"/>
            <rFont val="Tahoma"/>
            <family val="2"/>
          </rPr>
          <t xml:space="preserve">
</t>
        </r>
      </text>
    </comment>
    <comment ref="AR30" authorId="2" shapeId="0">
      <text>
        <r>
          <rPr>
            <b/>
            <sz val="8"/>
            <color indexed="81"/>
            <rFont val="Tahoma"/>
            <family val="2"/>
          </rPr>
          <t>HOMBRES</t>
        </r>
      </text>
    </comment>
    <comment ref="AT30" authorId="2" shapeId="0">
      <text>
        <r>
          <rPr>
            <b/>
            <sz val="8"/>
            <color indexed="81"/>
            <rFont val="Tahoma"/>
            <family val="2"/>
          </rPr>
          <t>VÍCTIMAS CONFLICTO ARMADO</t>
        </r>
        <r>
          <rPr>
            <sz val="8"/>
            <color indexed="81"/>
            <rFont val="Tahoma"/>
            <family val="2"/>
          </rPr>
          <t xml:space="preserve">
</t>
        </r>
      </text>
    </comment>
    <comment ref="AV30" authorId="2" shapeId="0">
      <text>
        <r>
          <rPr>
            <b/>
            <sz val="8"/>
            <color indexed="81"/>
            <rFont val="Tahoma"/>
            <family val="2"/>
          </rPr>
          <t>DISCAPACITADOS</t>
        </r>
        <r>
          <rPr>
            <sz val="8"/>
            <color indexed="81"/>
            <rFont val="Tahoma"/>
            <family val="2"/>
          </rPr>
          <t xml:space="preserve">
</t>
        </r>
      </text>
    </comment>
    <comment ref="AW30" authorId="2" shapeId="0">
      <text>
        <r>
          <rPr>
            <b/>
            <sz val="8"/>
            <color indexed="81"/>
            <rFont val="Tahoma"/>
            <family val="2"/>
          </rPr>
          <t>AFROCOLOMBIANO O RAIZAL</t>
        </r>
      </text>
    </comment>
    <comment ref="AX30" authorId="2" shapeId="0">
      <text>
        <r>
          <rPr>
            <b/>
            <sz val="8"/>
            <color indexed="81"/>
            <rFont val="Tahoma"/>
            <family val="2"/>
          </rPr>
          <t>INDÍGENAS</t>
        </r>
        <r>
          <rPr>
            <sz val="8"/>
            <color indexed="81"/>
            <rFont val="Tahoma"/>
            <family val="2"/>
          </rPr>
          <t xml:space="preserve">
</t>
        </r>
      </text>
    </comment>
    <comment ref="AY30" authorId="1" shapeId="0">
      <text>
        <r>
          <rPr>
            <b/>
            <sz val="9"/>
            <color indexed="81"/>
            <rFont val="Tahoma"/>
            <family val="2"/>
          </rPr>
          <t>MEDIO DE EVIDENCIA. INFORME, RESGISTRO FOTOGRAFICO, PLANILLA, ETC</t>
        </r>
      </text>
    </comment>
    <comment ref="AJ39" authorId="2" shapeId="0">
      <text>
        <r>
          <rPr>
            <b/>
            <sz val="8"/>
            <color indexed="81"/>
            <rFont val="Tahoma"/>
            <family val="2"/>
          </rPr>
          <t>PRIMERA INFANCIA (0 a 5 años)</t>
        </r>
        <r>
          <rPr>
            <sz val="8"/>
            <color indexed="81"/>
            <rFont val="Tahoma"/>
            <family val="2"/>
          </rPr>
          <t xml:space="preserve">
</t>
        </r>
      </text>
    </comment>
    <comment ref="AK39" authorId="2" shapeId="0">
      <text>
        <r>
          <rPr>
            <b/>
            <sz val="8"/>
            <color indexed="81"/>
            <rFont val="Tahoma"/>
            <family val="2"/>
          </rPr>
          <t>INFANCIA (6 a 11 años)</t>
        </r>
        <r>
          <rPr>
            <sz val="8"/>
            <color indexed="81"/>
            <rFont val="Tahoma"/>
            <family val="2"/>
          </rPr>
          <t xml:space="preserve">
</t>
        </r>
      </text>
    </comment>
    <comment ref="AL39" authorId="2" shapeId="0">
      <text>
        <r>
          <rPr>
            <b/>
            <sz val="8"/>
            <color indexed="81"/>
            <rFont val="Tahoma"/>
            <family val="2"/>
          </rPr>
          <t>ADOLESCENCIA (12 A 17 años)</t>
        </r>
      </text>
    </comment>
    <comment ref="AM39" authorId="2" shapeId="0">
      <text>
        <r>
          <rPr>
            <b/>
            <sz val="8"/>
            <color indexed="81"/>
            <rFont val="Tahoma"/>
            <family val="2"/>
          </rPr>
          <t>JUVENTUD (18 a 28 años)</t>
        </r>
        <r>
          <rPr>
            <sz val="8"/>
            <color indexed="81"/>
            <rFont val="Tahoma"/>
            <family val="2"/>
          </rPr>
          <t xml:space="preserve">
</t>
        </r>
      </text>
    </comment>
    <comment ref="AN39" authorId="2" shapeId="0">
      <text>
        <r>
          <rPr>
            <b/>
            <sz val="8"/>
            <color indexed="81"/>
            <rFont val="Tahoma"/>
            <family val="2"/>
          </rPr>
          <t xml:space="preserve"> ADULTO (29 a 60 años)</t>
        </r>
        <r>
          <rPr>
            <sz val="8"/>
            <color indexed="81"/>
            <rFont val="Tahoma"/>
            <family val="2"/>
          </rPr>
          <t xml:space="preserve">
</t>
        </r>
      </text>
    </comment>
    <comment ref="AO39" authorId="2" shapeId="0">
      <text>
        <r>
          <rPr>
            <b/>
            <sz val="8"/>
            <color indexed="81"/>
            <rFont val="Tahoma"/>
            <family val="2"/>
          </rPr>
          <t>ADULTO MAYOR  (61 años en adelante)</t>
        </r>
        <r>
          <rPr>
            <sz val="8"/>
            <color indexed="81"/>
            <rFont val="Tahoma"/>
            <family val="2"/>
          </rPr>
          <t xml:space="preserve">
</t>
        </r>
      </text>
    </comment>
    <comment ref="AQ39" authorId="2" shapeId="0">
      <text>
        <r>
          <rPr>
            <b/>
            <sz val="8"/>
            <color indexed="81"/>
            <rFont val="Tahoma"/>
            <family val="2"/>
          </rPr>
          <t>MUJERES</t>
        </r>
        <r>
          <rPr>
            <sz val="8"/>
            <color indexed="81"/>
            <rFont val="Tahoma"/>
            <family val="2"/>
          </rPr>
          <t xml:space="preserve">
</t>
        </r>
      </text>
    </comment>
    <comment ref="AR39" authorId="2" shapeId="0">
      <text>
        <r>
          <rPr>
            <b/>
            <sz val="8"/>
            <color indexed="81"/>
            <rFont val="Tahoma"/>
            <family val="2"/>
          </rPr>
          <t>HOMBRES</t>
        </r>
      </text>
    </comment>
    <comment ref="AT39" authorId="2" shapeId="0">
      <text>
        <r>
          <rPr>
            <b/>
            <sz val="8"/>
            <color indexed="81"/>
            <rFont val="Tahoma"/>
            <family val="2"/>
          </rPr>
          <t>VÍCTIMAS CONFLICTO ARMADO</t>
        </r>
        <r>
          <rPr>
            <sz val="8"/>
            <color indexed="81"/>
            <rFont val="Tahoma"/>
            <family val="2"/>
          </rPr>
          <t xml:space="preserve">
</t>
        </r>
      </text>
    </comment>
    <comment ref="AV39" authorId="2" shapeId="0">
      <text>
        <r>
          <rPr>
            <b/>
            <sz val="8"/>
            <color indexed="81"/>
            <rFont val="Tahoma"/>
            <family val="2"/>
          </rPr>
          <t>DISCAPACITADOS</t>
        </r>
        <r>
          <rPr>
            <sz val="8"/>
            <color indexed="81"/>
            <rFont val="Tahoma"/>
            <family val="2"/>
          </rPr>
          <t xml:space="preserve">
</t>
        </r>
      </text>
    </comment>
    <comment ref="AW39" authorId="2" shapeId="0">
      <text>
        <r>
          <rPr>
            <b/>
            <sz val="8"/>
            <color indexed="81"/>
            <rFont val="Tahoma"/>
            <family val="2"/>
          </rPr>
          <t>AFROCOLOMBIANO O RAIZAL</t>
        </r>
      </text>
    </comment>
    <comment ref="AX39" authorId="2" shapeId="0">
      <text>
        <r>
          <rPr>
            <b/>
            <sz val="8"/>
            <color indexed="81"/>
            <rFont val="Tahoma"/>
            <family val="2"/>
          </rPr>
          <t>INDÍGENAS</t>
        </r>
        <r>
          <rPr>
            <sz val="8"/>
            <color indexed="81"/>
            <rFont val="Tahoma"/>
            <family val="2"/>
          </rPr>
          <t xml:space="preserve">
</t>
        </r>
      </text>
    </comment>
    <comment ref="AY39" authorId="1" shapeId="0">
      <text>
        <r>
          <rPr>
            <b/>
            <sz val="9"/>
            <color indexed="81"/>
            <rFont val="Tahoma"/>
            <family val="2"/>
          </rPr>
          <t>MEDIO DE EVIDENCIA. INFORME, RESGISTRO FOTOGRAFICO, PLANILLA, ETC</t>
        </r>
      </text>
    </comment>
    <comment ref="AJ48" authorId="2" shapeId="0">
      <text>
        <r>
          <rPr>
            <b/>
            <sz val="8"/>
            <color indexed="81"/>
            <rFont val="Tahoma"/>
            <family val="2"/>
          </rPr>
          <t>PRIMERA INFANCIA (0 a 5 años)</t>
        </r>
        <r>
          <rPr>
            <sz val="8"/>
            <color indexed="81"/>
            <rFont val="Tahoma"/>
            <family val="2"/>
          </rPr>
          <t xml:space="preserve">
</t>
        </r>
      </text>
    </comment>
    <comment ref="AK48" authorId="2" shapeId="0">
      <text>
        <r>
          <rPr>
            <b/>
            <sz val="8"/>
            <color indexed="81"/>
            <rFont val="Tahoma"/>
            <family val="2"/>
          </rPr>
          <t>INFANCIA (6 a 11 años)</t>
        </r>
        <r>
          <rPr>
            <sz val="8"/>
            <color indexed="81"/>
            <rFont val="Tahoma"/>
            <family val="2"/>
          </rPr>
          <t xml:space="preserve">
</t>
        </r>
      </text>
    </comment>
    <comment ref="AL48" authorId="2" shapeId="0">
      <text>
        <r>
          <rPr>
            <b/>
            <sz val="8"/>
            <color indexed="81"/>
            <rFont val="Tahoma"/>
            <family val="2"/>
          </rPr>
          <t>ADOLESCENCIA (12 A 17 años)</t>
        </r>
      </text>
    </comment>
    <comment ref="AM48" authorId="2" shapeId="0">
      <text>
        <r>
          <rPr>
            <b/>
            <sz val="8"/>
            <color indexed="81"/>
            <rFont val="Tahoma"/>
            <family val="2"/>
          </rPr>
          <t>JUVENTUD (18 a 28 años)</t>
        </r>
        <r>
          <rPr>
            <sz val="8"/>
            <color indexed="81"/>
            <rFont val="Tahoma"/>
            <family val="2"/>
          </rPr>
          <t xml:space="preserve">
</t>
        </r>
      </text>
    </comment>
    <comment ref="AN48" authorId="2" shapeId="0">
      <text>
        <r>
          <rPr>
            <b/>
            <sz val="8"/>
            <color indexed="81"/>
            <rFont val="Tahoma"/>
            <family val="2"/>
          </rPr>
          <t xml:space="preserve"> ADULTO (29 a 60 años)</t>
        </r>
        <r>
          <rPr>
            <sz val="8"/>
            <color indexed="81"/>
            <rFont val="Tahoma"/>
            <family val="2"/>
          </rPr>
          <t xml:space="preserve">
</t>
        </r>
      </text>
    </comment>
    <comment ref="AO48" authorId="2" shapeId="0">
      <text>
        <r>
          <rPr>
            <b/>
            <sz val="8"/>
            <color indexed="81"/>
            <rFont val="Tahoma"/>
            <family val="2"/>
          </rPr>
          <t>ADULTO MAYOR  (61 años en adelante)</t>
        </r>
        <r>
          <rPr>
            <sz val="8"/>
            <color indexed="81"/>
            <rFont val="Tahoma"/>
            <family val="2"/>
          </rPr>
          <t xml:space="preserve">
</t>
        </r>
      </text>
    </comment>
    <comment ref="AQ48" authorId="2" shapeId="0">
      <text>
        <r>
          <rPr>
            <b/>
            <sz val="8"/>
            <color indexed="81"/>
            <rFont val="Tahoma"/>
            <family val="2"/>
          </rPr>
          <t>MUJERES</t>
        </r>
        <r>
          <rPr>
            <sz val="8"/>
            <color indexed="81"/>
            <rFont val="Tahoma"/>
            <family val="2"/>
          </rPr>
          <t xml:space="preserve">
</t>
        </r>
      </text>
    </comment>
    <comment ref="AR48" authorId="2" shapeId="0">
      <text>
        <r>
          <rPr>
            <b/>
            <sz val="8"/>
            <color indexed="81"/>
            <rFont val="Tahoma"/>
            <family val="2"/>
          </rPr>
          <t>HOMBRES</t>
        </r>
      </text>
    </comment>
    <comment ref="AT48" authorId="2" shapeId="0">
      <text>
        <r>
          <rPr>
            <b/>
            <sz val="8"/>
            <color indexed="81"/>
            <rFont val="Tahoma"/>
            <family val="2"/>
          </rPr>
          <t>VÍCTIMAS CONFLICTO ARMADO</t>
        </r>
        <r>
          <rPr>
            <sz val="8"/>
            <color indexed="81"/>
            <rFont val="Tahoma"/>
            <family val="2"/>
          </rPr>
          <t xml:space="preserve">
</t>
        </r>
      </text>
    </comment>
    <comment ref="AV48" authorId="2" shapeId="0">
      <text>
        <r>
          <rPr>
            <b/>
            <sz val="8"/>
            <color indexed="81"/>
            <rFont val="Tahoma"/>
            <family val="2"/>
          </rPr>
          <t>DISCAPACITADOS</t>
        </r>
        <r>
          <rPr>
            <sz val="8"/>
            <color indexed="81"/>
            <rFont val="Tahoma"/>
            <family val="2"/>
          </rPr>
          <t xml:space="preserve">
</t>
        </r>
      </text>
    </comment>
    <comment ref="AW48" authorId="2" shapeId="0">
      <text>
        <r>
          <rPr>
            <b/>
            <sz val="8"/>
            <color indexed="81"/>
            <rFont val="Tahoma"/>
            <family val="2"/>
          </rPr>
          <t>AFROCOLOMBIANO O RAIZAL</t>
        </r>
      </text>
    </comment>
    <comment ref="AX48" authorId="2" shapeId="0">
      <text>
        <r>
          <rPr>
            <b/>
            <sz val="8"/>
            <color indexed="81"/>
            <rFont val="Tahoma"/>
            <family val="2"/>
          </rPr>
          <t>INDÍGENAS</t>
        </r>
        <r>
          <rPr>
            <sz val="8"/>
            <color indexed="81"/>
            <rFont val="Tahoma"/>
            <family val="2"/>
          </rPr>
          <t xml:space="preserve">
</t>
        </r>
      </text>
    </comment>
    <comment ref="AY48" authorId="1" shapeId="0">
      <text>
        <r>
          <rPr>
            <b/>
            <sz val="9"/>
            <color indexed="81"/>
            <rFont val="Tahoma"/>
            <family val="2"/>
          </rPr>
          <t>MEDIO DE EVIDENCIA. INFORME, RESGISTRO FOTOGRAFICO, PLANILLA, ETC</t>
        </r>
      </text>
    </comment>
    <comment ref="AJ57" authorId="2" shapeId="0">
      <text>
        <r>
          <rPr>
            <b/>
            <sz val="8"/>
            <color indexed="81"/>
            <rFont val="Tahoma"/>
            <family val="2"/>
          </rPr>
          <t>PRIMERA INFANCIA (0 a 5 años)</t>
        </r>
        <r>
          <rPr>
            <sz val="8"/>
            <color indexed="81"/>
            <rFont val="Tahoma"/>
            <family val="2"/>
          </rPr>
          <t xml:space="preserve">
</t>
        </r>
      </text>
    </comment>
    <comment ref="AK57" authorId="2" shapeId="0">
      <text>
        <r>
          <rPr>
            <b/>
            <sz val="8"/>
            <color indexed="81"/>
            <rFont val="Tahoma"/>
            <family val="2"/>
          </rPr>
          <t>INFANCIA (6 a 11 años)</t>
        </r>
        <r>
          <rPr>
            <sz val="8"/>
            <color indexed="81"/>
            <rFont val="Tahoma"/>
            <family val="2"/>
          </rPr>
          <t xml:space="preserve">
</t>
        </r>
      </text>
    </comment>
    <comment ref="AL57" authorId="2" shapeId="0">
      <text>
        <r>
          <rPr>
            <b/>
            <sz val="8"/>
            <color indexed="81"/>
            <rFont val="Tahoma"/>
            <family val="2"/>
          </rPr>
          <t>ADOLESCENCIA (12 A 17 años)</t>
        </r>
      </text>
    </comment>
    <comment ref="AM57" authorId="2" shapeId="0">
      <text>
        <r>
          <rPr>
            <b/>
            <sz val="8"/>
            <color indexed="81"/>
            <rFont val="Tahoma"/>
            <family val="2"/>
          </rPr>
          <t>JUVENTUD (18 a 28 años)</t>
        </r>
        <r>
          <rPr>
            <sz val="8"/>
            <color indexed="81"/>
            <rFont val="Tahoma"/>
            <family val="2"/>
          </rPr>
          <t xml:space="preserve">
</t>
        </r>
      </text>
    </comment>
    <comment ref="AN57" authorId="2" shapeId="0">
      <text>
        <r>
          <rPr>
            <b/>
            <sz val="8"/>
            <color indexed="81"/>
            <rFont val="Tahoma"/>
            <family val="2"/>
          </rPr>
          <t xml:space="preserve"> ADULTO (29 a 60 años)</t>
        </r>
        <r>
          <rPr>
            <sz val="8"/>
            <color indexed="81"/>
            <rFont val="Tahoma"/>
            <family val="2"/>
          </rPr>
          <t xml:space="preserve">
</t>
        </r>
      </text>
    </comment>
    <comment ref="AO57" authorId="2" shapeId="0">
      <text>
        <r>
          <rPr>
            <b/>
            <sz val="8"/>
            <color indexed="81"/>
            <rFont val="Tahoma"/>
            <family val="2"/>
          </rPr>
          <t>ADULTO MAYOR  (61 años en adelante)</t>
        </r>
        <r>
          <rPr>
            <sz val="8"/>
            <color indexed="81"/>
            <rFont val="Tahoma"/>
            <family val="2"/>
          </rPr>
          <t xml:space="preserve">
</t>
        </r>
      </text>
    </comment>
    <comment ref="AQ57" authorId="2" shapeId="0">
      <text>
        <r>
          <rPr>
            <b/>
            <sz val="8"/>
            <color indexed="81"/>
            <rFont val="Tahoma"/>
            <family val="2"/>
          </rPr>
          <t>MUJERES</t>
        </r>
        <r>
          <rPr>
            <sz val="8"/>
            <color indexed="81"/>
            <rFont val="Tahoma"/>
            <family val="2"/>
          </rPr>
          <t xml:space="preserve">
</t>
        </r>
      </text>
    </comment>
    <comment ref="AR57" authorId="2" shapeId="0">
      <text>
        <r>
          <rPr>
            <b/>
            <sz val="8"/>
            <color indexed="81"/>
            <rFont val="Tahoma"/>
            <family val="2"/>
          </rPr>
          <t>HOMBRES</t>
        </r>
      </text>
    </comment>
    <comment ref="AT57" authorId="2" shapeId="0">
      <text>
        <r>
          <rPr>
            <b/>
            <sz val="8"/>
            <color indexed="81"/>
            <rFont val="Tahoma"/>
            <family val="2"/>
          </rPr>
          <t>VÍCTIMAS CONFLICTO ARMADO</t>
        </r>
        <r>
          <rPr>
            <sz val="8"/>
            <color indexed="81"/>
            <rFont val="Tahoma"/>
            <family val="2"/>
          </rPr>
          <t xml:space="preserve">
</t>
        </r>
      </text>
    </comment>
    <comment ref="AV57" authorId="2" shapeId="0">
      <text>
        <r>
          <rPr>
            <b/>
            <sz val="8"/>
            <color indexed="81"/>
            <rFont val="Tahoma"/>
            <family val="2"/>
          </rPr>
          <t>DISCAPACITADOS</t>
        </r>
        <r>
          <rPr>
            <sz val="8"/>
            <color indexed="81"/>
            <rFont val="Tahoma"/>
            <family val="2"/>
          </rPr>
          <t xml:space="preserve">
</t>
        </r>
      </text>
    </comment>
    <comment ref="AW57" authorId="2" shapeId="0">
      <text>
        <r>
          <rPr>
            <b/>
            <sz val="8"/>
            <color indexed="81"/>
            <rFont val="Tahoma"/>
            <family val="2"/>
          </rPr>
          <t>AFROCOLOMBIANO O RAIZAL</t>
        </r>
      </text>
    </comment>
    <comment ref="AX57" authorId="2" shapeId="0">
      <text>
        <r>
          <rPr>
            <b/>
            <sz val="8"/>
            <color indexed="81"/>
            <rFont val="Tahoma"/>
            <family val="2"/>
          </rPr>
          <t>INDÍGENAS</t>
        </r>
        <r>
          <rPr>
            <sz val="8"/>
            <color indexed="81"/>
            <rFont val="Tahoma"/>
            <family val="2"/>
          </rPr>
          <t xml:space="preserve">
</t>
        </r>
      </text>
    </comment>
    <comment ref="AY57" authorId="1" shapeId="0">
      <text>
        <r>
          <rPr>
            <b/>
            <sz val="9"/>
            <color indexed="81"/>
            <rFont val="Tahoma"/>
            <family val="2"/>
          </rPr>
          <t>MEDIO DE EVIDENCIA. INFORME, RESGISTRO FOTOGRAFICO, PLANILLA, ETC</t>
        </r>
      </text>
    </comment>
    <comment ref="AJ66" authorId="2" shapeId="0">
      <text>
        <r>
          <rPr>
            <b/>
            <sz val="8"/>
            <color indexed="81"/>
            <rFont val="Tahoma"/>
            <family val="2"/>
          </rPr>
          <t>PRIMERA INFANCIA (0 a 5 años)</t>
        </r>
        <r>
          <rPr>
            <sz val="8"/>
            <color indexed="81"/>
            <rFont val="Tahoma"/>
            <family val="2"/>
          </rPr>
          <t xml:space="preserve">
</t>
        </r>
      </text>
    </comment>
    <comment ref="AK66" authorId="2" shapeId="0">
      <text>
        <r>
          <rPr>
            <b/>
            <sz val="8"/>
            <color indexed="81"/>
            <rFont val="Tahoma"/>
            <family val="2"/>
          </rPr>
          <t>INFANCIA (6 a 11 años)</t>
        </r>
        <r>
          <rPr>
            <sz val="8"/>
            <color indexed="81"/>
            <rFont val="Tahoma"/>
            <family val="2"/>
          </rPr>
          <t xml:space="preserve">
</t>
        </r>
      </text>
    </comment>
    <comment ref="AL66" authorId="2" shapeId="0">
      <text>
        <r>
          <rPr>
            <b/>
            <sz val="8"/>
            <color indexed="81"/>
            <rFont val="Tahoma"/>
            <family val="2"/>
          </rPr>
          <t>ADOLESCENCIA (12 A 17 años)</t>
        </r>
      </text>
    </comment>
    <comment ref="AM66" authorId="2" shapeId="0">
      <text>
        <r>
          <rPr>
            <b/>
            <sz val="8"/>
            <color indexed="81"/>
            <rFont val="Tahoma"/>
            <family val="2"/>
          </rPr>
          <t>JUVENTUD (18 a 28 años)</t>
        </r>
        <r>
          <rPr>
            <sz val="8"/>
            <color indexed="81"/>
            <rFont val="Tahoma"/>
            <family val="2"/>
          </rPr>
          <t xml:space="preserve">
</t>
        </r>
      </text>
    </comment>
    <comment ref="AN66" authorId="2" shapeId="0">
      <text>
        <r>
          <rPr>
            <b/>
            <sz val="8"/>
            <color indexed="81"/>
            <rFont val="Tahoma"/>
            <family val="2"/>
          </rPr>
          <t xml:space="preserve"> ADULTO (29 a 60 años)</t>
        </r>
        <r>
          <rPr>
            <sz val="8"/>
            <color indexed="81"/>
            <rFont val="Tahoma"/>
            <family val="2"/>
          </rPr>
          <t xml:space="preserve">
</t>
        </r>
      </text>
    </comment>
    <comment ref="AO66" authorId="2" shapeId="0">
      <text>
        <r>
          <rPr>
            <b/>
            <sz val="8"/>
            <color indexed="81"/>
            <rFont val="Tahoma"/>
            <family val="2"/>
          </rPr>
          <t>ADULTO MAYOR  (61 años en adelante)</t>
        </r>
        <r>
          <rPr>
            <sz val="8"/>
            <color indexed="81"/>
            <rFont val="Tahoma"/>
            <family val="2"/>
          </rPr>
          <t xml:space="preserve">
</t>
        </r>
      </text>
    </comment>
    <comment ref="AQ66" authorId="2" shapeId="0">
      <text>
        <r>
          <rPr>
            <b/>
            <sz val="8"/>
            <color indexed="81"/>
            <rFont val="Tahoma"/>
            <family val="2"/>
          </rPr>
          <t>MUJERES</t>
        </r>
        <r>
          <rPr>
            <sz val="8"/>
            <color indexed="81"/>
            <rFont val="Tahoma"/>
            <family val="2"/>
          </rPr>
          <t xml:space="preserve">
</t>
        </r>
      </text>
    </comment>
    <comment ref="AR66" authorId="2" shapeId="0">
      <text>
        <r>
          <rPr>
            <b/>
            <sz val="8"/>
            <color indexed="81"/>
            <rFont val="Tahoma"/>
            <family val="2"/>
          </rPr>
          <t>HOMBRES</t>
        </r>
      </text>
    </comment>
    <comment ref="AT66" authorId="2" shapeId="0">
      <text>
        <r>
          <rPr>
            <b/>
            <sz val="8"/>
            <color indexed="81"/>
            <rFont val="Tahoma"/>
            <family val="2"/>
          </rPr>
          <t>VÍCTIMAS CONFLICTO ARMADO</t>
        </r>
        <r>
          <rPr>
            <sz val="8"/>
            <color indexed="81"/>
            <rFont val="Tahoma"/>
            <family val="2"/>
          </rPr>
          <t xml:space="preserve">
</t>
        </r>
      </text>
    </comment>
    <comment ref="AV66" authorId="2" shapeId="0">
      <text>
        <r>
          <rPr>
            <b/>
            <sz val="8"/>
            <color indexed="81"/>
            <rFont val="Tahoma"/>
            <family val="2"/>
          </rPr>
          <t>DISCAPACITADOS</t>
        </r>
        <r>
          <rPr>
            <sz val="8"/>
            <color indexed="81"/>
            <rFont val="Tahoma"/>
            <family val="2"/>
          </rPr>
          <t xml:space="preserve">
</t>
        </r>
      </text>
    </comment>
    <comment ref="AW66" authorId="2" shapeId="0">
      <text>
        <r>
          <rPr>
            <b/>
            <sz val="8"/>
            <color indexed="81"/>
            <rFont val="Tahoma"/>
            <family val="2"/>
          </rPr>
          <t>AFROCOLOMBIANO O RAIZAL</t>
        </r>
      </text>
    </comment>
    <comment ref="AX66" authorId="2" shapeId="0">
      <text>
        <r>
          <rPr>
            <b/>
            <sz val="8"/>
            <color indexed="81"/>
            <rFont val="Tahoma"/>
            <family val="2"/>
          </rPr>
          <t>INDÍGENAS</t>
        </r>
        <r>
          <rPr>
            <sz val="8"/>
            <color indexed="81"/>
            <rFont val="Tahoma"/>
            <family val="2"/>
          </rPr>
          <t xml:space="preserve">
</t>
        </r>
      </text>
    </comment>
    <comment ref="AY66" authorId="1" shapeId="0">
      <text>
        <r>
          <rPr>
            <b/>
            <sz val="9"/>
            <color indexed="81"/>
            <rFont val="Tahoma"/>
            <family val="2"/>
          </rPr>
          <t>MEDIO DE EVIDENCIA. INFORME, RESGISTRO FOTOGRAFICO, PLANILLA, ETC</t>
        </r>
      </text>
    </comment>
    <comment ref="AJ75" authorId="2" shapeId="0">
      <text>
        <r>
          <rPr>
            <b/>
            <sz val="8"/>
            <color indexed="81"/>
            <rFont val="Tahoma"/>
            <family val="2"/>
          </rPr>
          <t>PRIMERA INFANCIA (0 a 5 años)</t>
        </r>
        <r>
          <rPr>
            <sz val="8"/>
            <color indexed="81"/>
            <rFont val="Tahoma"/>
            <family val="2"/>
          </rPr>
          <t xml:space="preserve">
</t>
        </r>
      </text>
    </comment>
    <comment ref="AK75" authorId="2" shapeId="0">
      <text>
        <r>
          <rPr>
            <b/>
            <sz val="8"/>
            <color indexed="81"/>
            <rFont val="Tahoma"/>
            <family val="2"/>
          </rPr>
          <t>INFANCIA (6 a 11 años)</t>
        </r>
        <r>
          <rPr>
            <sz val="8"/>
            <color indexed="81"/>
            <rFont val="Tahoma"/>
            <family val="2"/>
          </rPr>
          <t xml:space="preserve">
</t>
        </r>
      </text>
    </comment>
    <comment ref="AL75" authorId="2" shapeId="0">
      <text>
        <r>
          <rPr>
            <b/>
            <sz val="8"/>
            <color indexed="81"/>
            <rFont val="Tahoma"/>
            <family val="2"/>
          </rPr>
          <t>ADOLESCENCIA (12 A 17 años)</t>
        </r>
      </text>
    </comment>
    <comment ref="AM75" authorId="2" shapeId="0">
      <text>
        <r>
          <rPr>
            <b/>
            <sz val="8"/>
            <color indexed="81"/>
            <rFont val="Tahoma"/>
            <family val="2"/>
          </rPr>
          <t>JUVENTUD (18 a 28 años)</t>
        </r>
        <r>
          <rPr>
            <sz val="8"/>
            <color indexed="81"/>
            <rFont val="Tahoma"/>
            <family val="2"/>
          </rPr>
          <t xml:space="preserve">
</t>
        </r>
      </text>
    </comment>
    <comment ref="AN75" authorId="2" shapeId="0">
      <text>
        <r>
          <rPr>
            <b/>
            <sz val="8"/>
            <color indexed="81"/>
            <rFont val="Tahoma"/>
            <family val="2"/>
          </rPr>
          <t xml:space="preserve"> ADULTO (29 a 60 años)</t>
        </r>
        <r>
          <rPr>
            <sz val="8"/>
            <color indexed="81"/>
            <rFont val="Tahoma"/>
            <family val="2"/>
          </rPr>
          <t xml:space="preserve">
</t>
        </r>
      </text>
    </comment>
    <comment ref="AO75" authorId="2" shapeId="0">
      <text>
        <r>
          <rPr>
            <b/>
            <sz val="8"/>
            <color indexed="81"/>
            <rFont val="Tahoma"/>
            <family val="2"/>
          </rPr>
          <t>ADULTO MAYOR  (61 años en adelante)</t>
        </r>
        <r>
          <rPr>
            <sz val="8"/>
            <color indexed="81"/>
            <rFont val="Tahoma"/>
            <family val="2"/>
          </rPr>
          <t xml:space="preserve">
</t>
        </r>
      </text>
    </comment>
    <comment ref="AQ75" authorId="2" shapeId="0">
      <text>
        <r>
          <rPr>
            <b/>
            <sz val="8"/>
            <color indexed="81"/>
            <rFont val="Tahoma"/>
            <family val="2"/>
          </rPr>
          <t>MUJERES</t>
        </r>
        <r>
          <rPr>
            <sz val="8"/>
            <color indexed="81"/>
            <rFont val="Tahoma"/>
            <family val="2"/>
          </rPr>
          <t xml:space="preserve">
</t>
        </r>
      </text>
    </comment>
    <comment ref="AR75" authorId="2" shapeId="0">
      <text>
        <r>
          <rPr>
            <b/>
            <sz val="8"/>
            <color indexed="81"/>
            <rFont val="Tahoma"/>
            <family val="2"/>
          </rPr>
          <t>HOMBRES</t>
        </r>
      </text>
    </comment>
    <comment ref="AT75" authorId="2" shapeId="0">
      <text>
        <r>
          <rPr>
            <b/>
            <sz val="8"/>
            <color indexed="81"/>
            <rFont val="Tahoma"/>
            <family val="2"/>
          </rPr>
          <t>VÍCTIMAS CONFLICTO ARMADO</t>
        </r>
        <r>
          <rPr>
            <sz val="8"/>
            <color indexed="81"/>
            <rFont val="Tahoma"/>
            <family val="2"/>
          </rPr>
          <t xml:space="preserve">
</t>
        </r>
      </text>
    </comment>
    <comment ref="AV75" authorId="2" shapeId="0">
      <text>
        <r>
          <rPr>
            <b/>
            <sz val="8"/>
            <color indexed="81"/>
            <rFont val="Tahoma"/>
            <family val="2"/>
          </rPr>
          <t>DISCAPACITADOS</t>
        </r>
        <r>
          <rPr>
            <sz val="8"/>
            <color indexed="81"/>
            <rFont val="Tahoma"/>
            <family val="2"/>
          </rPr>
          <t xml:space="preserve">
</t>
        </r>
      </text>
    </comment>
    <comment ref="AW75" authorId="2" shapeId="0">
      <text>
        <r>
          <rPr>
            <b/>
            <sz val="8"/>
            <color indexed="81"/>
            <rFont val="Tahoma"/>
            <family val="2"/>
          </rPr>
          <t>AFROCOLOMBIANO O RAIZAL</t>
        </r>
      </text>
    </comment>
    <comment ref="AX75" authorId="2" shapeId="0">
      <text>
        <r>
          <rPr>
            <b/>
            <sz val="8"/>
            <color indexed="81"/>
            <rFont val="Tahoma"/>
            <family val="2"/>
          </rPr>
          <t>INDÍGENAS</t>
        </r>
        <r>
          <rPr>
            <sz val="8"/>
            <color indexed="81"/>
            <rFont val="Tahoma"/>
            <family val="2"/>
          </rPr>
          <t xml:space="preserve">
</t>
        </r>
      </text>
    </comment>
    <comment ref="AY75" authorId="1" shapeId="0">
      <text>
        <r>
          <rPr>
            <b/>
            <sz val="9"/>
            <color indexed="81"/>
            <rFont val="Tahoma"/>
            <family val="2"/>
          </rPr>
          <t>MEDIO DE EVIDENCIA. INFORME, RESGISTRO FOTOGRAFICO, PLANILLA, ETC</t>
        </r>
      </text>
    </comment>
    <comment ref="AJ84" authorId="2" shapeId="0">
      <text>
        <r>
          <rPr>
            <b/>
            <sz val="8"/>
            <color indexed="81"/>
            <rFont val="Tahoma"/>
            <family val="2"/>
          </rPr>
          <t>PRIMERA INFANCIA (0 a 5 años)</t>
        </r>
        <r>
          <rPr>
            <sz val="8"/>
            <color indexed="81"/>
            <rFont val="Tahoma"/>
            <family val="2"/>
          </rPr>
          <t xml:space="preserve">
</t>
        </r>
      </text>
    </comment>
    <comment ref="AK84" authorId="2" shapeId="0">
      <text>
        <r>
          <rPr>
            <b/>
            <sz val="8"/>
            <color indexed="81"/>
            <rFont val="Tahoma"/>
            <family val="2"/>
          </rPr>
          <t>INFANCIA (6 a 11 años)</t>
        </r>
        <r>
          <rPr>
            <sz val="8"/>
            <color indexed="81"/>
            <rFont val="Tahoma"/>
            <family val="2"/>
          </rPr>
          <t xml:space="preserve">
</t>
        </r>
      </text>
    </comment>
    <comment ref="AL84" authorId="2" shapeId="0">
      <text>
        <r>
          <rPr>
            <b/>
            <sz val="8"/>
            <color indexed="81"/>
            <rFont val="Tahoma"/>
            <family val="2"/>
          </rPr>
          <t>ADOLESCENCIA (12 A 17 años)</t>
        </r>
      </text>
    </comment>
    <comment ref="AM84" authorId="2" shapeId="0">
      <text>
        <r>
          <rPr>
            <b/>
            <sz val="8"/>
            <color indexed="81"/>
            <rFont val="Tahoma"/>
            <family val="2"/>
          </rPr>
          <t>JUVENTUD (18 a 28 años)</t>
        </r>
        <r>
          <rPr>
            <sz val="8"/>
            <color indexed="81"/>
            <rFont val="Tahoma"/>
            <family val="2"/>
          </rPr>
          <t xml:space="preserve">
</t>
        </r>
      </text>
    </comment>
    <comment ref="AN84" authorId="2" shapeId="0">
      <text>
        <r>
          <rPr>
            <b/>
            <sz val="8"/>
            <color indexed="81"/>
            <rFont val="Tahoma"/>
            <family val="2"/>
          </rPr>
          <t xml:space="preserve"> ADULTO (29 a 60 años)</t>
        </r>
        <r>
          <rPr>
            <sz val="8"/>
            <color indexed="81"/>
            <rFont val="Tahoma"/>
            <family val="2"/>
          </rPr>
          <t xml:space="preserve">
</t>
        </r>
      </text>
    </comment>
    <comment ref="AO84" authorId="2" shapeId="0">
      <text>
        <r>
          <rPr>
            <b/>
            <sz val="8"/>
            <color indexed="81"/>
            <rFont val="Tahoma"/>
            <family val="2"/>
          </rPr>
          <t>ADULTO MAYOR  (61 años en adelante)</t>
        </r>
        <r>
          <rPr>
            <sz val="8"/>
            <color indexed="81"/>
            <rFont val="Tahoma"/>
            <family val="2"/>
          </rPr>
          <t xml:space="preserve">
</t>
        </r>
      </text>
    </comment>
    <comment ref="AQ84" authorId="2" shapeId="0">
      <text>
        <r>
          <rPr>
            <b/>
            <sz val="8"/>
            <color indexed="81"/>
            <rFont val="Tahoma"/>
            <family val="2"/>
          </rPr>
          <t>MUJERES</t>
        </r>
        <r>
          <rPr>
            <sz val="8"/>
            <color indexed="81"/>
            <rFont val="Tahoma"/>
            <family val="2"/>
          </rPr>
          <t xml:space="preserve">
</t>
        </r>
      </text>
    </comment>
    <comment ref="AR84" authorId="2" shapeId="0">
      <text>
        <r>
          <rPr>
            <b/>
            <sz val="8"/>
            <color indexed="81"/>
            <rFont val="Tahoma"/>
            <family val="2"/>
          </rPr>
          <t>HOMBRES</t>
        </r>
      </text>
    </comment>
    <comment ref="AT84" authorId="2" shapeId="0">
      <text>
        <r>
          <rPr>
            <b/>
            <sz val="8"/>
            <color indexed="81"/>
            <rFont val="Tahoma"/>
            <family val="2"/>
          </rPr>
          <t>VÍCTIMAS CONFLICTO ARMADO</t>
        </r>
        <r>
          <rPr>
            <sz val="8"/>
            <color indexed="81"/>
            <rFont val="Tahoma"/>
            <family val="2"/>
          </rPr>
          <t xml:space="preserve">
</t>
        </r>
      </text>
    </comment>
    <comment ref="AV84" authorId="2" shapeId="0">
      <text>
        <r>
          <rPr>
            <b/>
            <sz val="8"/>
            <color indexed="81"/>
            <rFont val="Tahoma"/>
            <family val="2"/>
          </rPr>
          <t>DISCAPACITADOS</t>
        </r>
        <r>
          <rPr>
            <sz val="8"/>
            <color indexed="81"/>
            <rFont val="Tahoma"/>
            <family val="2"/>
          </rPr>
          <t xml:space="preserve">
</t>
        </r>
      </text>
    </comment>
    <comment ref="AW84" authorId="2" shapeId="0">
      <text>
        <r>
          <rPr>
            <b/>
            <sz val="8"/>
            <color indexed="81"/>
            <rFont val="Tahoma"/>
            <family val="2"/>
          </rPr>
          <t>AFROCOLOMBIANO O RAIZAL</t>
        </r>
      </text>
    </comment>
    <comment ref="AX84" authorId="2" shapeId="0">
      <text>
        <r>
          <rPr>
            <b/>
            <sz val="8"/>
            <color indexed="81"/>
            <rFont val="Tahoma"/>
            <family val="2"/>
          </rPr>
          <t>INDÍGENAS</t>
        </r>
        <r>
          <rPr>
            <sz val="8"/>
            <color indexed="81"/>
            <rFont val="Tahoma"/>
            <family val="2"/>
          </rPr>
          <t xml:space="preserve">
</t>
        </r>
      </text>
    </comment>
    <comment ref="AY84" authorId="1" shapeId="0">
      <text>
        <r>
          <rPr>
            <b/>
            <sz val="9"/>
            <color indexed="81"/>
            <rFont val="Tahoma"/>
            <family val="2"/>
          </rPr>
          <t>MEDIO DE EVIDENCIA. INFORME, RESGISTRO FOTOGRAFICO, PLANILLA, ETC</t>
        </r>
      </text>
    </comment>
    <comment ref="AJ93" authorId="2" shapeId="0">
      <text>
        <r>
          <rPr>
            <b/>
            <sz val="8"/>
            <color indexed="81"/>
            <rFont val="Tahoma"/>
            <family val="2"/>
          </rPr>
          <t>PRIMERA INFANCIA (0 a 5 años)</t>
        </r>
        <r>
          <rPr>
            <sz val="8"/>
            <color indexed="81"/>
            <rFont val="Tahoma"/>
            <family val="2"/>
          </rPr>
          <t xml:space="preserve">
</t>
        </r>
      </text>
    </comment>
    <comment ref="AK93" authorId="2" shapeId="0">
      <text>
        <r>
          <rPr>
            <b/>
            <sz val="8"/>
            <color indexed="81"/>
            <rFont val="Tahoma"/>
            <family val="2"/>
          </rPr>
          <t>INFANCIA (6 a 11 años)</t>
        </r>
        <r>
          <rPr>
            <sz val="8"/>
            <color indexed="81"/>
            <rFont val="Tahoma"/>
            <family val="2"/>
          </rPr>
          <t xml:space="preserve">
</t>
        </r>
      </text>
    </comment>
    <comment ref="AL93" authorId="2" shapeId="0">
      <text>
        <r>
          <rPr>
            <b/>
            <sz val="8"/>
            <color indexed="81"/>
            <rFont val="Tahoma"/>
            <family val="2"/>
          </rPr>
          <t>ADOLESCENCIA (12 A 17 años)</t>
        </r>
      </text>
    </comment>
    <comment ref="AM93" authorId="2" shapeId="0">
      <text>
        <r>
          <rPr>
            <b/>
            <sz val="8"/>
            <color indexed="81"/>
            <rFont val="Tahoma"/>
            <family val="2"/>
          </rPr>
          <t>JUVENTUD (18 a 28 años)</t>
        </r>
        <r>
          <rPr>
            <sz val="8"/>
            <color indexed="81"/>
            <rFont val="Tahoma"/>
            <family val="2"/>
          </rPr>
          <t xml:space="preserve">
</t>
        </r>
      </text>
    </comment>
    <comment ref="AN93" authorId="2" shapeId="0">
      <text>
        <r>
          <rPr>
            <b/>
            <sz val="8"/>
            <color indexed="81"/>
            <rFont val="Tahoma"/>
            <family val="2"/>
          </rPr>
          <t xml:space="preserve"> ADULTO (29 a 60 años)</t>
        </r>
        <r>
          <rPr>
            <sz val="8"/>
            <color indexed="81"/>
            <rFont val="Tahoma"/>
            <family val="2"/>
          </rPr>
          <t xml:space="preserve">
</t>
        </r>
      </text>
    </comment>
    <comment ref="AO93" authorId="2" shapeId="0">
      <text>
        <r>
          <rPr>
            <b/>
            <sz val="8"/>
            <color indexed="81"/>
            <rFont val="Tahoma"/>
            <family val="2"/>
          </rPr>
          <t>ADULTO MAYOR  (61 años en adelante)</t>
        </r>
        <r>
          <rPr>
            <sz val="8"/>
            <color indexed="81"/>
            <rFont val="Tahoma"/>
            <family val="2"/>
          </rPr>
          <t xml:space="preserve">
</t>
        </r>
      </text>
    </comment>
    <comment ref="AQ93" authorId="2" shapeId="0">
      <text>
        <r>
          <rPr>
            <b/>
            <sz val="8"/>
            <color indexed="81"/>
            <rFont val="Tahoma"/>
            <family val="2"/>
          </rPr>
          <t>MUJERES</t>
        </r>
        <r>
          <rPr>
            <sz val="8"/>
            <color indexed="81"/>
            <rFont val="Tahoma"/>
            <family val="2"/>
          </rPr>
          <t xml:space="preserve">
</t>
        </r>
      </text>
    </comment>
    <comment ref="AR93" authorId="2" shapeId="0">
      <text>
        <r>
          <rPr>
            <b/>
            <sz val="8"/>
            <color indexed="81"/>
            <rFont val="Tahoma"/>
            <family val="2"/>
          </rPr>
          <t>HOMBRES</t>
        </r>
      </text>
    </comment>
    <comment ref="AT93" authorId="2" shapeId="0">
      <text>
        <r>
          <rPr>
            <b/>
            <sz val="8"/>
            <color indexed="81"/>
            <rFont val="Tahoma"/>
            <family val="2"/>
          </rPr>
          <t>VÍCTIMAS CONFLICTO ARMADO</t>
        </r>
        <r>
          <rPr>
            <sz val="8"/>
            <color indexed="81"/>
            <rFont val="Tahoma"/>
            <family val="2"/>
          </rPr>
          <t xml:space="preserve">
</t>
        </r>
      </text>
    </comment>
    <comment ref="AV93" authorId="2" shapeId="0">
      <text>
        <r>
          <rPr>
            <b/>
            <sz val="8"/>
            <color indexed="81"/>
            <rFont val="Tahoma"/>
            <family val="2"/>
          </rPr>
          <t>DISCAPACITADOS</t>
        </r>
        <r>
          <rPr>
            <sz val="8"/>
            <color indexed="81"/>
            <rFont val="Tahoma"/>
            <family val="2"/>
          </rPr>
          <t xml:space="preserve">
</t>
        </r>
      </text>
    </comment>
    <comment ref="AW93" authorId="2" shapeId="0">
      <text>
        <r>
          <rPr>
            <b/>
            <sz val="8"/>
            <color indexed="81"/>
            <rFont val="Tahoma"/>
            <family val="2"/>
          </rPr>
          <t>AFROCOLOMBIANO O RAIZAL</t>
        </r>
      </text>
    </comment>
    <comment ref="AX93" authorId="2" shapeId="0">
      <text>
        <r>
          <rPr>
            <b/>
            <sz val="8"/>
            <color indexed="81"/>
            <rFont val="Tahoma"/>
            <family val="2"/>
          </rPr>
          <t>INDÍGENAS</t>
        </r>
        <r>
          <rPr>
            <sz val="8"/>
            <color indexed="81"/>
            <rFont val="Tahoma"/>
            <family val="2"/>
          </rPr>
          <t xml:space="preserve">
</t>
        </r>
      </text>
    </comment>
    <comment ref="AY93" authorId="1" shapeId="0">
      <text>
        <r>
          <rPr>
            <b/>
            <sz val="9"/>
            <color indexed="81"/>
            <rFont val="Tahoma"/>
            <family val="2"/>
          </rPr>
          <t>MEDIO DE EVIDENCIA. INFORME, RESGISTRO FOTOGRAFICO, PLANILLA, ETC</t>
        </r>
      </text>
    </comment>
    <comment ref="AJ102" authorId="2" shapeId="0">
      <text>
        <r>
          <rPr>
            <b/>
            <sz val="8"/>
            <color indexed="81"/>
            <rFont val="Tahoma"/>
            <family val="2"/>
          </rPr>
          <t>PRIMERA INFANCIA (0 a 5 años)</t>
        </r>
        <r>
          <rPr>
            <sz val="8"/>
            <color indexed="81"/>
            <rFont val="Tahoma"/>
            <family val="2"/>
          </rPr>
          <t xml:space="preserve">
</t>
        </r>
      </text>
    </comment>
    <comment ref="AK102" authorId="2" shapeId="0">
      <text>
        <r>
          <rPr>
            <b/>
            <sz val="8"/>
            <color indexed="81"/>
            <rFont val="Tahoma"/>
            <family val="2"/>
          </rPr>
          <t>INFANCIA (6 a 11 años)</t>
        </r>
        <r>
          <rPr>
            <sz val="8"/>
            <color indexed="81"/>
            <rFont val="Tahoma"/>
            <family val="2"/>
          </rPr>
          <t xml:space="preserve">
</t>
        </r>
      </text>
    </comment>
    <comment ref="AL102" authorId="2" shapeId="0">
      <text>
        <r>
          <rPr>
            <b/>
            <sz val="8"/>
            <color indexed="81"/>
            <rFont val="Tahoma"/>
            <family val="2"/>
          </rPr>
          <t>ADOLESCENCIA (12 A 17 años)</t>
        </r>
      </text>
    </comment>
    <comment ref="AM102" authorId="2" shapeId="0">
      <text>
        <r>
          <rPr>
            <b/>
            <sz val="8"/>
            <color indexed="81"/>
            <rFont val="Tahoma"/>
            <family val="2"/>
          </rPr>
          <t>JUVENTUD (18 a 28 años)</t>
        </r>
        <r>
          <rPr>
            <sz val="8"/>
            <color indexed="81"/>
            <rFont val="Tahoma"/>
            <family val="2"/>
          </rPr>
          <t xml:space="preserve">
</t>
        </r>
      </text>
    </comment>
    <comment ref="AN102" authorId="2" shapeId="0">
      <text>
        <r>
          <rPr>
            <b/>
            <sz val="8"/>
            <color indexed="81"/>
            <rFont val="Tahoma"/>
            <family val="2"/>
          </rPr>
          <t xml:space="preserve"> ADULTO (29 a 60 años)</t>
        </r>
        <r>
          <rPr>
            <sz val="8"/>
            <color indexed="81"/>
            <rFont val="Tahoma"/>
            <family val="2"/>
          </rPr>
          <t xml:space="preserve">
</t>
        </r>
      </text>
    </comment>
    <comment ref="AO102" authorId="2" shapeId="0">
      <text>
        <r>
          <rPr>
            <b/>
            <sz val="8"/>
            <color indexed="81"/>
            <rFont val="Tahoma"/>
            <family val="2"/>
          </rPr>
          <t>ADULTO MAYOR  (61 años en adelante)</t>
        </r>
        <r>
          <rPr>
            <sz val="8"/>
            <color indexed="81"/>
            <rFont val="Tahoma"/>
            <family val="2"/>
          </rPr>
          <t xml:space="preserve">
</t>
        </r>
      </text>
    </comment>
    <comment ref="AQ102" authorId="2" shapeId="0">
      <text>
        <r>
          <rPr>
            <b/>
            <sz val="8"/>
            <color indexed="81"/>
            <rFont val="Tahoma"/>
            <family val="2"/>
          </rPr>
          <t>MUJERES</t>
        </r>
        <r>
          <rPr>
            <sz val="8"/>
            <color indexed="81"/>
            <rFont val="Tahoma"/>
            <family val="2"/>
          </rPr>
          <t xml:space="preserve">
</t>
        </r>
      </text>
    </comment>
    <comment ref="AR102" authorId="2" shapeId="0">
      <text>
        <r>
          <rPr>
            <b/>
            <sz val="8"/>
            <color indexed="81"/>
            <rFont val="Tahoma"/>
            <family val="2"/>
          </rPr>
          <t>HOMBRES</t>
        </r>
      </text>
    </comment>
    <comment ref="AT102" authorId="2" shapeId="0">
      <text>
        <r>
          <rPr>
            <b/>
            <sz val="8"/>
            <color indexed="81"/>
            <rFont val="Tahoma"/>
            <family val="2"/>
          </rPr>
          <t>VÍCTIMAS CONFLICTO ARMADO</t>
        </r>
        <r>
          <rPr>
            <sz val="8"/>
            <color indexed="81"/>
            <rFont val="Tahoma"/>
            <family val="2"/>
          </rPr>
          <t xml:space="preserve">
</t>
        </r>
      </text>
    </comment>
    <comment ref="AV102" authorId="2" shapeId="0">
      <text>
        <r>
          <rPr>
            <b/>
            <sz val="8"/>
            <color indexed="81"/>
            <rFont val="Tahoma"/>
            <family val="2"/>
          </rPr>
          <t>DISCAPACITADOS</t>
        </r>
        <r>
          <rPr>
            <sz val="8"/>
            <color indexed="81"/>
            <rFont val="Tahoma"/>
            <family val="2"/>
          </rPr>
          <t xml:space="preserve">
</t>
        </r>
      </text>
    </comment>
    <comment ref="AW102" authorId="2" shapeId="0">
      <text>
        <r>
          <rPr>
            <b/>
            <sz val="8"/>
            <color indexed="81"/>
            <rFont val="Tahoma"/>
            <family val="2"/>
          </rPr>
          <t>AFROCOLOMBIANO O RAIZAL</t>
        </r>
      </text>
    </comment>
    <comment ref="AX102" authorId="2" shapeId="0">
      <text>
        <r>
          <rPr>
            <b/>
            <sz val="8"/>
            <color indexed="81"/>
            <rFont val="Tahoma"/>
            <family val="2"/>
          </rPr>
          <t>INDÍGENAS</t>
        </r>
        <r>
          <rPr>
            <sz val="8"/>
            <color indexed="81"/>
            <rFont val="Tahoma"/>
            <family val="2"/>
          </rPr>
          <t xml:space="preserve">
</t>
        </r>
      </text>
    </comment>
    <comment ref="AY102" authorId="1" shapeId="0">
      <text>
        <r>
          <rPr>
            <b/>
            <sz val="9"/>
            <color indexed="81"/>
            <rFont val="Tahoma"/>
            <family val="2"/>
          </rPr>
          <t>MEDIO DE EVIDENCIA. INFORME, RESGISTRO FOTOGRAFICO, PLANILLA, ETC</t>
        </r>
      </text>
    </comment>
    <comment ref="AJ111" authorId="2" shapeId="0">
      <text>
        <r>
          <rPr>
            <b/>
            <sz val="8"/>
            <color indexed="81"/>
            <rFont val="Tahoma"/>
            <family val="2"/>
          </rPr>
          <t>PRIMERA INFANCIA (0 a 5 años)</t>
        </r>
        <r>
          <rPr>
            <sz val="8"/>
            <color indexed="81"/>
            <rFont val="Tahoma"/>
            <family val="2"/>
          </rPr>
          <t xml:space="preserve">
</t>
        </r>
      </text>
    </comment>
    <comment ref="AK111" authorId="2" shapeId="0">
      <text>
        <r>
          <rPr>
            <b/>
            <sz val="8"/>
            <color indexed="81"/>
            <rFont val="Tahoma"/>
            <family val="2"/>
          </rPr>
          <t>INFANCIA (6 a 11 años)</t>
        </r>
        <r>
          <rPr>
            <sz val="8"/>
            <color indexed="81"/>
            <rFont val="Tahoma"/>
            <family val="2"/>
          </rPr>
          <t xml:space="preserve">
</t>
        </r>
      </text>
    </comment>
    <comment ref="AL111" authorId="2" shapeId="0">
      <text>
        <r>
          <rPr>
            <b/>
            <sz val="8"/>
            <color indexed="81"/>
            <rFont val="Tahoma"/>
            <family val="2"/>
          </rPr>
          <t>ADOLESCENCIA (12 A 17 años)</t>
        </r>
      </text>
    </comment>
    <comment ref="AM111" authorId="2" shapeId="0">
      <text>
        <r>
          <rPr>
            <b/>
            <sz val="8"/>
            <color indexed="81"/>
            <rFont val="Tahoma"/>
            <family val="2"/>
          </rPr>
          <t>JUVENTUD (18 a 28 años)</t>
        </r>
        <r>
          <rPr>
            <sz val="8"/>
            <color indexed="81"/>
            <rFont val="Tahoma"/>
            <family val="2"/>
          </rPr>
          <t xml:space="preserve">
</t>
        </r>
      </text>
    </comment>
    <comment ref="AN111" authorId="2" shapeId="0">
      <text>
        <r>
          <rPr>
            <b/>
            <sz val="8"/>
            <color indexed="81"/>
            <rFont val="Tahoma"/>
            <family val="2"/>
          </rPr>
          <t xml:space="preserve"> ADULTO (29 a 60 años)</t>
        </r>
        <r>
          <rPr>
            <sz val="8"/>
            <color indexed="81"/>
            <rFont val="Tahoma"/>
            <family val="2"/>
          </rPr>
          <t xml:space="preserve">
</t>
        </r>
      </text>
    </comment>
    <comment ref="AO111" authorId="2" shapeId="0">
      <text>
        <r>
          <rPr>
            <b/>
            <sz val="8"/>
            <color indexed="81"/>
            <rFont val="Tahoma"/>
            <family val="2"/>
          </rPr>
          <t>ADULTO MAYOR  (61 años en adelante)</t>
        </r>
        <r>
          <rPr>
            <sz val="8"/>
            <color indexed="81"/>
            <rFont val="Tahoma"/>
            <family val="2"/>
          </rPr>
          <t xml:space="preserve">
</t>
        </r>
      </text>
    </comment>
    <comment ref="AQ111" authorId="2" shapeId="0">
      <text>
        <r>
          <rPr>
            <b/>
            <sz val="8"/>
            <color indexed="81"/>
            <rFont val="Tahoma"/>
            <family val="2"/>
          </rPr>
          <t>MUJERES</t>
        </r>
        <r>
          <rPr>
            <sz val="8"/>
            <color indexed="81"/>
            <rFont val="Tahoma"/>
            <family val="2"/>
          </rPr>
          <t xml:space="preserve">
</t>
        </r>
      </text>
    </comment>
    <comment ref="AR111" authorId="2" shapeId="0">
      <text>
        <r>
          <rPr>
            <b/>
            <sz val="8"/>
            <color indexed="81"/>
            <rFont val="Tahoma"/>
            <family val="2"/>
          </rPr>
          <t>HOMBRES</t>
        </r>
      </text>
    </comment>
    <comment ref="AT111" authorId="2" shapeId="0">
      <text>
        <r>
          <rPr>
            <b/>
            <sz val="8"/>
            <color indexed="81"/>
            <rFont val="Tahoma"/>
            <family val="2"/>
          </rPr>
          <t>VÍCTIMAS CONFLICTO ARMADO</t>
        </r>
        <r>
          <rPr>
            <sz val="8"/>
            <color indexed="81"/>
            <rFont val="Tahoma"/>
            <family val="2"/>
          </rPr>
          <t xml:space="preserve">
</t>
        </r>
      </text>
    </comment>
    <comment ref="AV111" authorId="2" shapeId="0">
      <text>
        <r>
          <rPr>
            <b/>
            <sz val="8"/>
            <color indexed="81"/>
            <rFont val="Tahoma"/>
            <family val="2"/>
          </rPr>
          <t>DISCAPACITADOS</t>
        </r>
        <r>
          <rPr>
            <sz val="8"/>
            <color indexed="81"/>
            <rFont val="Tahoma"/>
            <family val="2"/>
          </rPr>
          <t xml:space="preserve">
</t>
        </r>
      </text>
    </comment>
    <comment ref="AW111" authorId="2" shapeId="0">
      <text>
        <r>
          <rPr>
            <b/>
            <sz val="8"/>
            <color indexed="81"/>
            <rFont val="Tahoma"/>
            <family val="2"/>
          </rPr>
          <t>AFROCOLOMBIANO O RAIZAL</t>
        </r>
      </text>
    </comment>
    <comment ref="AX111" authorId="2" shapeId="0">
      <text>
        <r>
          <rPr>
            <b/>
            <sz val="8"/>
            <color indexed="81"/>
            <rFont val="Tahoma"/>
            <family val="2"/>
          </rPr>
          <t>INDÍGENAS</t>
        </r>
        <r>
          <rPr>
            <sz val="8"/>
            <color indexed="81"/>
            <rFont val="Tahoma"/>
            <family val="2"/>
          </rPr>
          <t xml:space="preserve">
</t>
        </r>
      </text>
    </comment>
    <comment ref="AY111" authorId="1" shapeId="0">
      <text>
        <r>
          <rPr>
            <b/>
            <sz val="9"/>
            <color indexed="81"/>
            <rFont val="Tahoma"/>
            <family val="2"/>
          </rPr>
          <t>MEDIO DE EVIDENCIA. INFORME, RESGISTRO FOTOGRAFICO, PLANILLA, ETC</t>
        </r>
      </text>
    </comment>
    <comment ref="AJ120" authorId="2" shapeId="0">
      <text>
        <r>
          <rPr>
            <b/>
            <sz val="8"/>
            <color indexed="81"/>
            <rFont val="Tahoma"/>
            <family val="2"/>
          </rPr>
          <t>PRIMERA INFANCIA (0 a 5 años)</t>
        </r>
        <r>
          <rPr>
            <sz val="8"/>
            <color indexed="81"/>
            <rFont val="Tahoma"/>
            <family val="2"/>
          </rPr>
          <t xml:space="preserve">
</t>
        </r>
      </text>
    </comment>
    <comment ref="AK120" authorId="2" shapeId="0">
      <text>
        <r>
          <rPr>
            <b/>
            <sz val="8"/>
            <color indexed="81"/>
            <rFont val="Tahoma"/>
            <family val="2"/>
          </rPr>
          <t>INFANCIA (6 a 11 años)</t>
        </r>
        <r>
          <rPr>
            <sz val="8"/>
            <color indexed="81"/>
            <rFont val="Tahoma"/>
            <family val="2"/>
          </rPr>
          <t xml:space="preserve">
</t>
        </r>
      </text>
    </comment>
    <comment ref="AL120" authorId="2" shapeId="0">
      <text>
        <r>
          <rPr>
            <b/>
            <sz val="8"/>
            <color indexed="81"/>
            <rFont val="Tahoma"/>
            <family val="2"/>
          </rPr>
          <t>ADOLESCENCIA (12 A 17 años)</t>
        </r>
      </text>
    </comment>
    <comment ref="AM120" authorId="2" shapeId="0">
      <text>
        <r>
          <rPr>
            <b/>
            <sz val="8"/>
            <color indexed="81"/>
            <rFont val="Tahoma"/>
            <family val="2"/>
          </rPr>
          <t>JUVENTUD (18 a 28 años)</t>
        </r>
        <r>
          <rPr>
            <sz val="8"/>
            <color indexed="81"/>
            <rFont val="Tahoma"/>
            <family val="2"/>
          </rPr>
          <t xml:space="preserve">
</t>
        </r>
      </text>
    </comment>
    <comment ref="AN120" authorId="2" shapeId="0">
      <text>
        <r>
          <rPr>
            <b/>
            <sz val="8"/>
            <color indexed="81"/>
            <rFont val="Tahoma"/>
            <family val="2"/>
          </rPr>
          <t xml:space="preserve"> ADULTO (29 a 60 años)</t>
        </r>
        <r>
          <rPr>
            <sz val="8"/>
            <color indexed="81"/>
            <rFont val="Tahoma"/>
            <family val="2"/>
          </rPr>
          <t xml:space="preserve">
</t>
        </r>
      </text>
    </comment>
    <comment ref="AO120" authorId="2" shapeId="0">
      <text>
        <r>
          <rPr>
            <b/>
            <sz val="8"/>
            <color indexed="81"/>
            <rFont val="Tahoma"/>
            <family val="2"/>
          </rPr>
          <t>ADULTO MAYOR  (61 años en adelante)</t>
        </r>
        <r>
          <rPr>
            <sz val="8"/>
            <color indexed="81"/>
            <rFont val="Tahoma"/>
            <family val="2"/>
          </rPr>
          <t xml:space="preserve">
</t>
        </r>
      </text>
    </comment>
    <comment ref="AQ120" authorId="2" shapeId="0">
      <text>
        <r>
          <rPr>
            <b/>
            <sz val="8"/>
            <color indexed="81"/>
            <rFont val="Tahoma"/>
            <family val="2"/>
          </rPr>
          <t>MUJERES</t>
        </r>
        <r>
          <rPr>
            <sz val="8"/>
            <color indexed="81"/>
            <rFont val="Tahoma"/>
            <family val="2"/>
          </rPr>
          <t xml:space="preserve">
</t>
        </r>
      </text>
    </comment>
    <comment ref="AR120" authorId="2" shapeId="0">
      <text>
        <r>
          <rPr>
            <b/>
            <sz val="8"/>
            <color indexed="81"/>
            <rFont val="Tahoma"/>
            <family val="2"/>
          </rPr>
          <t>HOMBRES</t>
        </r>
      </text>
    </comment>
    <comment ref="AT120" authorId="2" shapeId="0">
      <text>
        <r>
          <rPr>
            <b/>
            <sz val="8"/>
            <color indexed="81"/>
            <rFont val="Tahoma"/>
            <family val="2"/>
          </rPr>
          <t>VÍCTIMAS CONFLICTO ARMADO</t>
        </r>
        <r>
          <rPr>
            <sz val="8"/>
            <color indexed="81"/>
            <rFont val="Tahoma"/>
            <family val="2"/>
          </rPr>
          <t xml:space="preserve">
</t>
        </r>
      </text>
    </comment>
    <comment ref="AV120" authorId="2" shapeId="0">
      <text>
        <r>
          <rPr>
            <b/>
            <sz val="8"/>
            <color indexed="81"/>
            <rFont val="Tahoma"/>
            <family val="2"/>
          </rPr>
          <t>DISCAPACITADOS</t>
        </r>
        <r>
          <rPr>
            <sz val="8"/>
            <color indexed="81"/>
            <rFont val="Tahoma"/>
            <family val="2"/>
          </rPr>
          <t xml:space="preserve">
</t>
        </r>
      </text>
    </comment>
    <comment ref="AW120" authorId="2" shapeId="0">
      <text>
        <r>
          <rPr>
            <b/>
            <sz val="8"/>
            <color indexed="81"/>
            <rFont val="Tahoma"/>
            <family val="2"/>
          </rPr>
          <t>AFROCOLOMBIANO O RAIZAL</t>
        </r>
      </text>
    </comment>
    <comment ref="AX120" authorId="2" shapeId="0">
      <text>
        <r>
          <rPr>
            <b/>
            <sz val="8"/>
            <color indexed="81"/>
            <rFont val="Tahoma"/>
            <family val="2"/>
          </rPr>
          <t>INDÍGENAS</t>
        </r>
        <r>
          <rPr>
            <sz val="8"/>
            <color indexed="81"/>
            <rFont val="Tahoma"/>
            <family val="2"/>
          </rPr>
          <t xml:space="preserve">
</t>
        </r>
      </text>
    </comment>
    <comment ref="AY120" authorId="1" shapeId="0">
      <text>
        <r>
          <rPr>
            <b/>
            <sz val="9"/>
            <color indexed="81"/>
            <rFont val="Tahoma"/>
            <family val="2"/>
          </rPr>
          <t>MEDIO DE EVIDENCIA. INFORME, RESGISTRO FOTOGRAFICO, PLANILLA, ETC</t>
        </r>
      </text>
    </comment>
    <comment ref="AJ129" authorId="2" shapeId="0">
      <text>
        <r>
          <rPr>
            <b/>
            <sz val="8"/>
            <color indexed="81"/>
            <rFont val="Tahoma"/>
            <family val="2"/>
          </rPr>
          <t>PRIMERA INFANCIA (0 a 5 años)</t>
        </r>
        <r>
          <rPr>
            <sz val="8"/>
            <color indexed="81"/>
            <rFont val="Tahoma"/>
            <family val="2"/>
          </rPr>
          <t xml:space="preserve">
</t>
        </r>
      </text>
    </comment>
    <comment ref="AK129" authorId="2" shapeId="0">
      <text>
        <r>
          <rPr>
            <b/>
            <sz val="8"/>
            <color indexed="81"/>
            <rFont val="Tahoma"/>
            <family val="2"/>
          </rPr>
          <t>INFANCIA (6 a 11 años)</t>
        </r>
        <r>
          <rPr>
            <sz val="8"/>
            <color indexed="81"/>
            <rFont val="Tahoma"/>
            <family val="2"/>
          </rPr>
          <t xml:space="preserve">
</t>
        </r>
      </text>
    </comment>
    <comment ref="AL129" authorId="2" shapeId="0">
      <text>
        <r>
          <rPr>
            <b/>
            <sz val="8"/>
            <color indexed="81"/>
            <rFont val="Tahoma"/>
            <family val="2"/>
          </rPr>
          <t>ADOLESCENCIA (12 A 17 años)</t>
        </r>
      </text>
    </comment>
    <comment ref="AM129" authorId="2" shapeId="0">
      <text>
        <r>
          <rPr>
            <b/>
            <sz val="8"/>
            <color indexed="81"/>
            <rFont val="Tahoma"/>
            <family val="2"/>
          </rPr>
          <t>JUVENTUD (18 a 28 años)</t>
        </r>
        <r>
          <rPr>
            <sz val="8"/>
            <color indexed="81"/>
            <rFont val="Tahoma"/>
            <family val="2"/>
          </rPr>
          <t xml:space="preserve">
</t>
        </r>
      </text>
    </comment>
    <comment ref="AN129" authorId="2" shapeId="0">
      <text>
        <r>
          <rPr>
            <b/>
            <sz val="8"/>
            <color indexed="81"/>
            <rFont val="Tahoma"/>
            <family val="2"/>
          </rPr>
          <t xml:space="preserve"> ADULTO (29 a 60 años)</t>
        </r>
        <r>
          <rPr>
            <sz val="8"/>
            <color indexed="81"/>
            <rFont val="Tahoma"/>
            <family val="2"/>
          </rPr>
          <t xml:space="preserve">
</t>
        </r>
      </text>
    </comment>
    <comment ref="AO129" authorId="2" shapeId="0">
      <text>
        <r>
          <rPr>
            <b/>
            <sz val="8"/>
            <color indexed="81"/>
            <rFont val="Tahoma"/>
            <family val="2"/>
          </rPr>
          <t>ADULTO MAYOR  (61 años en adelante)</t>
        </r>
        <r>
          <rPr>
            <sz val="8"/>
            <color indexed="81"/>
            <rFont val="Tahoma"/>
            <family val="2"/>
          </rPr>
          <t xml:space="preserve">
</t>
        </r>
      </text>
    </comment>
    <comment ref="AQ129" authorId="2" shapeId="0">
      <text>
        <r>
          <rPr>
            <b/>
            <sz val="8"/>
            <color indexed="81"/>
            <rFont val="Tahoma"/>
            <family val="2"/>
          </rPr>
          <t>MUJERES</t>
        </r>
        <r>
          <rPr>
            <sz val="8"/>
            <color indexed="81"/>
            <rFont val="Tahoma"/>
            <family val="2"/>
          </rPr>
          <t xml:space="preserve">
</t>
        </r>
      </text>
    </comment>
    <comment ref="AR129" authorId="2" shapeId="0">
      <text>
        <r>
          <rPr>
            <b/>
            <sz val="8"/>
            <color indexed="81"/>
            <rFont val="Tahoma"/>
            <family val="2"/>
          </rPr>
          <t>HOMBRES</t>
        </r>
      </text>
    </comment>
    <comment ref="AT129" authorId="2" shapeId="0">
      <text>
        <r>
          <rPr>
            <b/>
            <sz val="8"/>
            <color indexed="81"/>
            <rFont val="Tahoma"/>
            <family val="2"/>
          </rPr>
          <t>VÍCTIMAS CONFLICTO ARMADO</t>
        </r>
        <r>
          <rPr>
            <sz val="8"/>
            <color indexed="81"/>
            <rFont val="Tahoma"/>
            <family val="2"/>
          </rPr>
          <t xml:space="preserve">
</t>
        </r>
      </text>
    </comment>
    <comment ref="AV129" authorId="2" shapeId="0">
      <text>
        <r>
          <rPr>
            <b/>
            <sz val="8"/>
            <color indexed="81"/>
            <rFont val="Tahoma"/>
            <family val="2"/>
          </rPr>
          <t>DISCAPACITADOS</t>
        </r>
        <r>
          <rPr>
            <sz val="8"/>
            <color indexed="81"/>
            <rFont val="Tahoma"/>
            <family val="2"/>
          </rPr>
          <t xml:space="preserve">
</t>
        </r>
      </text>
    </comment>
    <comment ref="AW129" authorId="2" shapeId="0">
      <text>
        <r>
          <rPr>
            <b/>
            <sz val="8"/>
            <color indexed="81"/>
            <rFont val="Tahoma"/>
            <family val="2"/>
          </rPr>
          <t>AFROCOLOMBIANO O RAIZAL</t>
        </r>
      </text>
    </comment>
    <comment ref="AX129" authorId="2" shapeId="0">
      <text>
        <r>
          <rPr>
            <b/>
            <sz val="8"/>
            <color indexed="81"/>
            <rFont val="Tahoma"/>
            <family val="2"/>
          </rPr>
          <t>INDÍGENAS</t>
        </r>
        <r>
          <rPr>
            <sz val="8"/>
            <color indexed="81"/>
            <rFont val="Tahoma"/>
            <family val="2"/>
          </rPr>
          <t xml:space="preserve">
</t>
        </r>
      </text>
    </comment>
    <comment ref="AY129" authorId="1" shapeId="0">
      <text>
        <r>
          <rPr>
            <b/>
            <sz val="9"/>
            <color indexed="81"/>
            <rFont val="Tahoma"/>
            <family val="2"/>
          </rPr>
          <t>MEDIO DE EVIDENCIA. INFORME, RESGISTRO FOTOGRAFICO, PLANILLA, ETC</t>
        </r>
      </text>
    </comment>
    <comment ref="AJ138" authorId="2" shapeId="0">
      <text>
        <r>
          <rPr>
            <b/>
            <sz val="8"/>
            <color indexed="81"/>
            <rFont val="Tahoma"/>
            <family val="2"/>
          </rPr>
          <t>PRIMERA INFANCIA (0 a 5 años)</t>
        </r>
        <r>
          <rPr>
            <sz val="8"/>
            <color indexed="81"/>
            <rFont val="Tahoma"/>
            <family val="2"/>
          </rPr>
          <t xml:space="preserve">
</t>
        </r>
      </text>
    </comment>
    <comment ref="AK138" authorId="2" shapeId="0">
      <text>
        <r>
          <rPr>
            <b/>
            <sz val="8"/>
            <color indexed="81"/>
            <rFont val="Tahoma"/>
            <family val="2"/>
          </rPr>
          <t>INFANCIA (6 a 11 años)</t>
        </r>
        <r>
          <rPr>
            <sz val="8"/>
            <color indexed="81"/>
            <rFont val="Tahoma"/>
            <family val="2"/>
          </rPr>
          <t xml:space="preserve">
</t>
        </r>
      </text>
    </comment>
    <comment ref="AL138" authorId="2" shapeId="0">
      <text>
        <r>
          <rPr>
            <b/>
            <sz val="8"/>
            <color indexed="81"/>
            <rFont val="Tahoma"/>
            <family val="2"/>
          </rPr>
          <t>ADOLESCENCIA (12 A 17 años)</t>
        </r>
      </text>
    </comment>
    <comment ref="AM138" authorId="2" shapeId="0">
      <text>
        <r>
          <rPr>
            <b/>
            <sz val="8"/>
            <color indexed="81"/>
            <rFont val="Tahoma"/>
            <family val="2"/>
          </rPr>
          <t>JUVENTUD (18 a 28 años)</t>
        </r>
        <r>
          <rPr>
            <sz val="8"/>
            <color indexed="81"/>
            <rFont val="Tahoma"/>
            <family val="2"/>
          </rPr>
          <t xml:space="preserve">
</t>
        </r>
      </text>
    </comment>
    <comment ref="AN138" authorId="2" shapeId="0">
      <text>
        <r>
          <rPr>
            <b/>
            <sz val="8"/>
            <color indexed="81"/>
            <rFont val="Tahoma"/>
            <family val="2"/>
          </rPr>
          <t xml:space="preserve"> ADULTO (29 a 60 años)</t>
        </r>
        <r>
          <rPr>
            <sz val="8"/>
            <color indexed="81"/>
            <rFont val="Tahoma"/>
            <family val="2"/>
          </rPr>
          <t xml:space="preserve">
</t>
        </r>
      </text>
    </comment>
    <comment ref="AO138" authorId="2" shapeId="0">
      <text>
        <r>
          <rPr>
            <b/>
            <sz val="8"/>
            <color indexed="81"/>
            <rFont val="Tahoma"/>
            <family val="2"/>
          </rPr>
          <t>ADULTO MAYOR  (61 años en adelante)</t>
        </r>
        <r>
          <rPr>
            <sz val="8"/>
            <color indexed="81"/>
            <rFont val="Tahoma"/>
            <family val="2"/>
          </rPr>
          <t xml:space="preserve">
</t>
        </r>
      </text>
    </comment>
    <comment ref="AQ138" authorId="2" shapeId="0">
      <text>
        <r>
          <rPr>
            <b/>
            <sz val="8"/>
            <color indexed="81"/>
            <rFont val="Tahoma"/>
            <family val="2"/>
          </rPr>
          <t>MUJERES</t>
        </r>
        <r>
          <rPr>
            <sz val="8"/>
            <color indexed="81"/>
            <rFont val="Tahoma"/>
            <family val="2"/>
          </rPr>
          <t xml:space="preserve">
</t>
        </r>
      </text>
    </comment>
    <comment ref="AR138" authorId="2" shapeId="0">
      <text>
        <r>
          <rPr>
            <b/>
            <sz val="8"/>
            <color indexed="81"/>
            <rFont val="Tahoma"/>
            <family val="2"/>
          </rPr>
          <t>HOMBRES</t>
        </r>
      </text>
    </comment>
    <comment ref="AT138" authorId="2" shapeId="0">
      <text>
        <r>
          <rPr>
            <b/>
            <sz val="8"/>
            <color indexed="81"/>
            <rFont val="Tahoma"/>
            <family val="2"/>
          </rPr>
          <t>VÍCTIMAS CONFLICTO ARMADO</t>
        </r>
        <r>
          <rPr>
            <sz val="8"/>
            <color indexed="81"/>
            <rFont val="Tahoma"/>
            <family val="2"/>
          </rPr>
          <t xml:space="preserve">
</t>
        </r>
      </text>
    </comment>
    <comment ref="AV138" authorId="2" shapeId="0">
      <text>
        <r>
          <rPr>
            <b/>
            <sz val="8"/>
            <color indexed="81"/>
            <rFont val="Tahoma"/>
            <family val="2"/>
          </rPr>
          <t>DISCAPACITADOS</t>
        </r>
        <r>
          <rPr>
            <sz val="8"/>
            <color indexed="81"/>
            <rFont val="Tahoma"/>
            <family val="2"/>
          </rPr>
          <t xml:space="preserve">
</t>
        </r>
      </text>
    </comment>
    <comment ref="AW138" authorId="2" shapeId="0">
      <text>
        <r>
          <rPr>
            <b/>
            <sz val="8"/>
            <color indexed="81"/>
            <rFont val="Tahoma"/>
            <family val="2"/>
          </rPr>
          <t>AFROCOLOMBIANO O RAIZAL</t>
        </r>
      </text>
    </comment>
    <comment ref="AX138" authorId="2" shapeId="0">
      <text>
        <r>
          <rPr>
            <b/>
            <sz val="8"/>
            <color indexed="81"/>
            <rFont val="Tahoma"/>
            <family val="2"/>
          </rPr>
          <t>INDÍGENAS</t>
        </r>
        <r>
          <rPr>
            <sz val="8"/>
            <color indexed="81"/>
            <rFont val="Tahoma"/>
            <family val="2"/>
          </rPr>
          <t xml:space="preserve">
</t>
        </r>
      </text>
    </comment>
    <comment ref="AY138" authorId="1" shapeId="0">
      <text>
        <r>
          <rPr>
            <b/>
            <sz val="9"/>
            <color indexed="81"/>
            <rFont val="Tahoma"/>
            <family val="2"/>
          </rPr>
          <t>MEDIO DE EVIDENCIA. INFORME, RESGISTRO FOTOGRAFICO, PLANILLA, ETC</t>
        </r>
      </text>
    </comment>
    <comment ref="AJ147" authorId="2" shapeId="0">
      <text>
        <r>
          <rPr>
            <b/>
            <sz val="8"/>
            <color indexed="81"/>
            <rFont val="Tahoma"/>
            <family val="2"/>
          </rPr>
          <t>PRIMERA INFANCIA (0 a 5 años)</t>
        </r>
        <r>
          <rPr>
            <sz val="8"/>
            <color indexed="81"/>
            <rFont val="Tahoma"/>
            <family val="2"/>
          </rPr>
          <t xml:space="preserve">
</t>
        </r>
      </text>
    </comment>
    <comment ref="AK147" authorId="2" shapeId="0">
      <text>
        <r>
          <rPr>
            <b/>
            <sz val="8"/>
            <color indexed="81"/>
            <rFont val="Tahoma"/>
            <family val="2"/>
          </rPr>
          <t>INFANCIA (6 a 11 años)</t>
        </r>
        <r>
          <rPr>
            <sz val="8"/>
            <color indexed="81"/>
            <rFont val="Tahoma"/>
            <family val="2"/>
          </rPr>
          <t xml:space="preserve">
</t>
        </r>
      </text>
    </comment>
    <comment ref="AL147" authorId="2" shapeId="0">
      <text>
        <r>
          <rPr>
            <b/>
            <sz val="8"/>
            <color indexed="81"/>
            <rFont val="Tahoma"/>
            <family val="2"/>
          </rPr>
          <t>ADOLESCENCIA (12 A 17 años)</t>
        </r>
      </text>
    </comment>
    <comment ref="AM147" authorId="2" shapeId="0">
      <text>
        <r>
          <rPr>
            <b/>
            <sz val="8"/>
            <color indexed="81"/>
            <rFont val="Tahoma"/>
            <family val="2"/>
          </rPr>
          <t>JUVENTUD (18 a 28 años)</t>
        </r>
        <r>
          <rPr>
            <sz val="8"/>
            <color indexed="81"/>
            <rFont val="Tahoma"/>
            <family val="2"/>
          </rPr>
          <t xml:space="preserve">
</t>
        </r>
      </text>
    </comment>
    <comment ref="AN147" authorId="2" shapeId="0">
      <text>
        <r>
          <rPr>
            <b/>
            <sz val="8"/>
            <color indexed="81"/>
            <rFont val="Tahoma"/>
            <family val="2"/>
          </rPr>
          <t xml:space="preserve"> ADULTO (29 a 60 años)</t>
        </r>
        <r>
          <rPr>
            <sz val="8"/>
            <color indexed="81"/>
            <rFont val="Tahoma"/>
            <family val="2"/>
          </rPr>
          <t xml:space="preserve">
</t>
        </r>
      </text>
    </comment>
    <comment ref="AO147" authorId="2" shapeId="0">
      <text>
        <r>
          <rPr>
            <b/>
            <sz val="8"/>
            <color indexed="81"/>
            <rFont val="Tahoma"/>
            <family val="2"/>
          </rPr>
          <t>ADULTO MAYOR  (61 años en adelante)</t>
        </r>
        <r>
          <rPr>
            <sz val="8"/>
            <color indexed="81"/>
            <rFont val="Tahoma"/>
            <family val="2"/>
          </rPr>
          <t xml:space="preserve">
</t>
        </r>
      </text>
    </comment>
    <comment ref="AQ147" authorId="2" shapeId="0">
      <text>
        <r>
          <rPr>
            <b/>
            <sz val="8"/>
            <color indexed="81"/>
            <rFont val="Tahoma"/>
            <family val="2"/>
          </rPr>
          <t>MUJERES</t>
        </r>
        <r>
          <rPr>
            <sz val="8"/>
            <color indexed="81"/>
            <rFont val="Tahoma"/>
            <family val="2"/>
          </rPr>
          <t xml:space="preserve">
</t>
        </r>
      </text>
    </comment>
    <comment ref="AR147" authorId="2" shapeId="0">
      <text>
        <r>
          <rPr>
            <b/>
            <sz val="8"/>
            <color indexed="81"/>
            <rFont val="Tahoma"/>
            <family val="2"/>
          </rPr>
          <t>HOMBRES</t>
        </r>
      </text>
    </comment>
    <comment ref="AT147" authorId="2" shapeId="0">
      <text>
        <r>
          <rPr>
            <b/>
            <sz val="8"/>
            <color indexed="81"/>
            <rFont val="Tahoma"/>
            <family val="2"/>
          </rPr>
          <t>VÍCTIMAS CONFLICTO ARMADO</t>
        </r>
        <r>
          <rPr>
            <sz val="8"/>
            <color indexed="81"/>
            <rFont val="Tahoma"/>
            <family val="2"/>
          </rPr>
          <t xml:space="preserve">
</t>
        </r>
      </text>
    </comment>
    <comment ref="AV147" authorId="2" shapeId="0">
      <text>
        <r>
          <rPr>
            <b/>
            <sz val="8"/>
            <color indexed="81"/>
            <rFont val="Tahoma"/>
            <family val="2"/>
          </rPr>
          <t>DISCAPACITADOS</t>
        </r>
        <r>
          <rPr>
            <sz val="8"/>
            <color indexed="81"/>
            <rFont val="Tahoma"/>
            <family val="2"/>
          </rPr>
          <t xml:space="preserve">
</t>
        </r>
      </text>
    </comment>
    <comment ref="AW147" authorId="2" shapeId="0">
      <text>
        <r>
          <rPr>
            <b/>
            <sz val="8"/>
            <color indexed="81"/>
            <rFont val="Tahoma"/>
            <family val="2"/>
          </rPr>
          <t>AFROCOLOMBIANO O RAIZAL</t>
        </r>
      </text>
    </comment>
    <comment ref="AX147" authorId="2" shapeId="0">
      <text>
        <r>
          <rPr>
            <b/>
            <sz val="8"/>
            <color indexed="81"/>
            <rFont val="Tahoma"/>
            <family val="2"/>
          </rPr>
          <t>INDÍGENAS</t>
        </r>
        <r>
          <rPr>
            <sz val="8"/>
            <color indexed="81"/>
            <rFont val="Tahoma"/>
            <family val="2"/>
          </rPr>
          <t xml:space="preserve">
</t>
        </r>
      </text>
    </comment>
    <comment ref="AY147" authorId="1" shapeId="0">
      <text>
        <r>
          <rPr>
            <b/>
            <sz val="9"/>
            <color indexed="81"/>
            <rFont val="Tahoma"/>
            <family val="2"/>
          </rPr>
          <t>MEDIO DE EVIDENCIA. INFORME, RESGISTRO FOTOGRAFICO, PLANILLA, ETC</t>
        </r>
      </text>
    </comment>
    <comment ref="AJ156" authorId="2" shapeId="0">
      <text>
        <r>
          <rPr>
            <b/>
            <sz val="8"/>
            <color indexed="81"/>
            <rFont val="Tahoma"/>
            <family val="2"/>
          </rPr>
          <t>PRIMERA INFANCIA (0 a 5 años)</t>
        </r>
        <r>
          <rPr>
            <sz val="8"/>
            <color indexed="81"/>
            <rFont val="Tahoma"/>
            <family val="2"/>
          </rPr>
          <t xml:space="preserve">
</t>
        </r>
      </text>
    </comment>
    <comment ref="AK156" authorId="2" shapeId="0">
      <text>
        <r>
          <rPr>
            <b/>
            <sz val="8"/>
            <color indexed="81"/>
            <rFont val="Tahoma"/>
            <family val="2"/>
          </rPr>
          <t>INFANCIA (6 a 11 años)</t>
        </r>
        <r>
          <rPr>
            <sz val="8"/>
            <color indexed="81"/>
            <rFont val="Tahoma"/>
            <family val="2"/>
          </rPr>
          <t xml:space="preserve">
</t>
        </r>
      </text>
    </comment>
    <comment ref="AL156" authorId="2" shapeId="0">
      <text>
        <r>
          <rPr>
            <b/>
            <sz val="8"/>
            <color indexed="81"/>
            <rFont val="Tahoma"/>
            <family val="2"/>
          </rPr>
          <t>ADOLESCENCIA (12 A 17 años)</t>
        </r>
      </text>
    </comment>
    <comment ref="AM156" authorId="2" shapeId="0">
      <text>
        <r>
          <rPr>
            <b/>
            <sz val="8"/>
            <color indexed="81"/>
            <rFont val="Tahoma"/>
            <family val="2"/>
          </rPr>
          <t>JUVENTUD (18 a 28 años)</t>
        </r>
        <r>
          <rPr>
            <sz val="8"/>
            <color indexed="81"/>
            <rFont val="Tahoma"/>
            <family val="2"/>
          </rPr>
          <t xml:space="preserve">
</t>
        </r>
      </text>
    </comment>
    <comment ref="AN156" authorId="2" shapeId="0">
      <text>
        <r>
          <rPr>
            <b/>
            <sz val="8"/>
            <color indexed="81"/>
            <rFont val="Tahoma"/>
            <family val="2"/>
          </rPr>
          <t xml:space="preserve"> ADULTO (29 a 60 años)</t>
        </r>
        <r>
          <rPr>
            <sz val="8"/>
            <color indexed="81"/>
            <rFont val="Tahoma"/>
            <family val="2"/>
          </rPr>
          <t xml:space="preserve">
</t>
        </r>
      </text>
    </comment>
    <comment ref="AO156" authorId="2" shapeId="0">
      <text>
        <r>
          <rPr>
            <b/>
            <sz val="8"/>
            <color indexed="81"/>
            <rFont val="Tahoma"/>
            <family val="2"/>
          </rPr>
          <t>ADULTO MAYOR  (61 años en adelante)</t>
        </r>
        <r>
          <rPr>
            <sz val="8"/>
            <color indexed="81"/>
            <rFont val="Tahoma"/>
            <family val="2"/>
          </rPr>
          <t xml:space="preserve">
</t>
        </r>
      </text>
    </comment>
    <comment ref="AQ156" authorId="2" shapeId="0">
      <text>
        <r>
          <rPr>
            <b/>
            <sz val="8"/>
            <color indexed="81"/>
            <rFont val="Tahoma"/>
            <family val="2"/>
          </rPr>
          <t>MUJERES</t>
        </r>
        <r>
          <rPr>
            <sz val="8"/>
            <color indexed="81"/>
            <rFont val="Tahoma"/>
            <family val="2"/>
          </rPr>
          <t xml:space="preserve">
</t>
        </r>
      </text>
    </comment>
    <comment ref="AR156" authorId="2" shapeId="0">
      <text>
        <r>
          <rPr>
            <b/>
            <sz val="8"/>
            <color indexed="81"/>
            <rFont val="Tahoma"/>
            <family val="2"/>
          </rPr>
          <t>HOMBRES</t>
        </r>
      </text>
    </comment>
    <comment ref="AT156" authorId="2" shapeId="0">
      <text>
        <r>
          <rPr>
            <b/>
            <sz val="8"/>
            <color indexed="81"/>
            <rFont val="Tahoma"/>
            <family val="2"/>
          </rPr>
          <t>VÍCTIMAS CONFLICTO ARMADO</t>
        </r>
        <r>
          <rPr>
            <sz val="8"/>
            <color indexed="81"/>
            <rFont val="Tahoma"/>
            <family val="2"/>
          </rPr>
          <t xml:space="preserve">
</t>
        </r>
      </text>
    </comment>
    <comment ref="AV156" authorId="2" shapeId="0">
      <text>
        <r>
          <rPr>
            <b/>
            <sz val="8"/>
            <color indexed="81"/>
            <rFont val="Tahoma"/>
            <family val="2"/>
          </rPr>
          <t>DISCAPACITADOS</t>
        </r>
        <r>
          <rPr>
            <sz val="8"/>
            <color indexed="81"/>
            <rFont val="Tahoma"/>
            <family val="2"/>
          </rPr>
          <t xml:space="preserve">
</t>
        </r>
      </text>
    </comment>
    <comment ref="AW156" authorId="2" shapeId="0">
      <text>
        <r>
          <rPr>
            <b/>
            <sz val="8"/>
            <color indexed="81"/>
            <rFont val="Tahoma"/>
            <family val="2"/>
          </rPr>
          <t>AFROCOLOMBIANO O RAIZAL</t>
        </r>
      </text>
    </comment>
    <comment ref="AX156" authorId="2" shapeId="0">
      <text>
        <r>
          <rPr>
            <b/>
            <sz val="8"/>
            <color indexed="81"/>
            <rFont val="Tahoma"/>
            <family val="2"/>
          </rPr>
          <t>INDÍGENAS</t>
        </r>
        <r>
          <rPr>
            <sz val="8"/>
            <color indexed="81"/>
            <rFont val="Tahoma"/>
            <family val="2"/>
          </rPr>
          <t xml:space="preserve">
</t>
        </r>
      </text>
    </comment>
    <comment ref="AY156" authorId="1" shapeId="0">
      <text>
        <r>
          <rPr>
            <b/>
            <sz val="9"/>
            <color indexed="81"/>
            <rFont val="Tahoma"/>
            <family val="2"/>
          </rPr>
          <t>MEDIO DE EVIDENCIA. INFORME, RESGISTRO FOTOGRAFICO, PLANILLA, ETC</t>
        </r>
      </text>
    </comment>
    <comment ref="AJ165" authorId="2" shapeId="0">
      <text>
        <r>
          <rPr>
            <b/>
            <sz val="8"/>
            <color indexed="81"/>
            <rFont val="Tahoma"/>
            <family val="2"/>
          </rPr>
          <t>PRIMERA INFANCIA (0 a 5 años)</t>
        </r>
        <r>
          <rPr>
            <sz val="8"/>
            <color indexed="81"/>
            <rFont val="Tahoma"/>
            <family val="2"/>
          </rPr>
          <t xml:space="preserve">
</t>
        </r>
      </text>
    </comment>
    <comment ref="AK165" authorId="2" shapeId="0">
      <text>
        <r>
          <rPr>
            <b/>
            <sz val="8"/>
            <color indexed="81"/>
            <rFont val="Tahoma"/>
            <family val="2"/>
          </rPr>
          <t>INFANCIA (6 a 11 años)</t>
        </r>
        <r>
          <rPr>
            <sz val="8"/>
            <color indexed="81"/>
            <rFont val="Tahoma"/>
            <family val="2"/>
          </rPr>
          <t xml:space="preserve">
</t>
        </r>
      </text>
    </comment>
    <comment ref="AL165" authorId="2" shapeId="0">
      <text>
        <r>
          <rPr>
            <b/>
            <sz val="8"/>
            <color indexed="81"/>
            <rFont val="Tahoma"/>
            <family val="2"/>
          </rPr>
          <t>ADOLESCENCIA (12 A 17 años)</t>
        </r>
      </text>
    </comment>
    <comment ref="AM165" authorId="2" shapeId="0">
      <text>
        <r>
          <rPr>
            <b/>
            <sz val="8"/>
            <color indexed="81"/>
            <rFont val="Tahoma"/>
            <family val="2"/>
          </rPr>
          <t>JUVENTUD (18 a 28 años)</t>
        </r>
        <r>
          <rPr>
            <sz val="8"/>
            <color indexed="81"/>
            <rFont val="Tahoma"/>
            <family val="2"/>
          </rPr>
          <t xml:space="preserve">
</t>
        </r>
      </text>
    </comment>
    <comment ref="AN165" authorId="2" shapeId="0">
      <text>
        <r>
          <rPr>
            <b/>
            <sz val="8"/>
            <color indexed="81"/>
            <rFont val="Tahoma"/>
            <family val="2"/>
          </rPr>
          <t xml:space="preserve"> ADULTO (29 a 60 años)</t>
        </r>
        <r>
          <rPr>
            <sz val="8"/>
            <color indexed="81"/>
            <rFont val="Tahoma"/>
            <family val="2"/>
          </rPr>
          <t xml:space="preserve">
</t>
        </r>
      </text>
    </comment>
    <comment ref="AO165" authorId="2" shapeId="0">
      <text>
        <r>
          <rPr>
            <b/>
            <sz val="8"/>
            <color indexed="81"/>
            <rFont val="Tahoma"/>
            <family val="2"/>
          </rPr>
          <t>ADULTO MAYOR  (61 años en adelante)</t>
        </r>
        <r>
          <rPr>
            <sz val="8"/>
            <color indexed="81"/>
            <rFont val="Tahoma"/>
            <family val="2"/>
          </rPr>
          <t xml:space="preserve">
</t>
        </r>
      </text>
    </comment>
    <comment ref="AQ165" authorId="2" shapeId="0">
      <text>
        <r>
          <rPr>
            <b/>
            <sz val="8"/>
            <color indexed="81"/>
            <rFont val="Tahoma"/>
            <family val="2"/>
          </rPr>
          <t>MUJERES</t>
        </r>
        <r>
          <rPr>
            <sz val="8"/>
            <color indexed="81"/>
            <rFont val="Tahoma"/>
            <family val="2"/>
          </rPr>
          <t xml:space="preserve">
</t>
        </r>
      </text>
    </comment>
    <comment ref="AR165" authorId="2" shapeId="0">
      <text>
        <r>
          <rPr>
            <b/>
            <sz val="8"/>
            <color indexed="81"/>
            <rFont val="Tahoma"/>
            <family val="2"/>
          </rPr>
          <t>HOMBRES</t>
        </r>
      </text>
    </comment>
    <comment ref="AT165" authorId="2" shapeId="0">
      <text>
        <r>
          <rPr>
            <b/>
            <sz val="8"/>
            <color indexed="81"/>
            <rFont val="Tahoma"/>
            <family val="2"/>
          </rPr>
          <t>VÍCTIMAS CONFLICTO ARMADO</t>
        </r>
        <r>
          <rPr>
            <sz val="8"/>
            <color indexed="81"/>
            <rFont val="Tahoma"/>
            <family val="2"/>
          </rPr>
          <t xml:space="preserve">
</t>
        </r>
      </text>
    </comment>
    <comment ref="AV165" authorId="2" shapeId="0">
      <text>
        <r>
          <rPr>
            <b/>
            <sz val="8"/>
            <color indexed="81"/>
            <rFont val="Tahoma"/>
            <family val="2"/>
          </rPr>
          <t>DISCAPACITADOS</t>
        </r>
        <r>
          <rPr>
            <sz val="8"/>
            <color indexed="81"/>
            <rFont val="Tahoma"/>
            <family val="2"/>
          </rPr>
          <t xml:space="preserve">
</t>
        </r>
      </text>
    </comment>
    <comment ref="AW165" authorId="2" shapeId="0">
      <text>
        <r>
          <rPr>
            <b/>
            <sz val="8"/>
            <color indexed="81"/>
            <rFont val="Tahoma"/>
            <family val="2"/>
          </rPr>
          <t>AFROCOLOMBIANO O RAIZAL</t>
        </r>
      </text>
    </comment>
    <comment ref="AX165" authorId="2" shapeId="0">
      <text>
        <r>
          <rPr>
            <b/>
            <sz val="8"/>
            <color indexed="81"/>
            <rFont val="Tahoma"/>
            <family val="2"/>
          </rPr>
          <t>INDÍGENAS</t>
        </r>
        <r>
          <rPr>
            <sz val="8"/>
            <color indexed="81"/>
            <rFont val="Tahoma"/>
            <family val="2"/>
          </rPr>
          <t xml:space="preserve">
</t>
        </r>
      </text>
    </comment>
    <comment ref="AY165" authorId="1" shapeId="0">
      <text>
        <r>
          <rPr>
            <b/>
            <sz val="9"/>
            <color indexed="81"/>
            <rFont val="Tahoma"/>
            <family val="2"/>
          </rPr>
          <t>MEDIO DE EVIDENCIA. INFORME, RESGISTRO FOTOGRAFICO, PLANILLA, ETC</t>
        </r>
      </text>
    </comment>
    <comment ref="AJ174" authorId="2" shapeId="0">
      <text>
        <r>
          <rPr>
            <b/>
            <sz val="8"/>
            <color indexed="81"/>
            <rFont val="Tahoma"/>
            <family val="2"/>
          </rPr>
          <t>PRIMERA INFANCIA (0 a 5 años)</t>
        </r>
        <r>
          <rPr>
            <sz val="8"/>
            <color indexed="81"/>
            <rFont val="Tahoma"/>
            <family val="2"/>
          </rPr>
          <t xml:space="preserve">
</t>
        </r>
      </text>
    </comment>
    <comment ref="AK174" authorId="2" shapeId="0">
      <text>
        <r>
          <rPr>
            <b/>
            <sz val="8"/>
            <color indexed="81"/>
            <rFont val="Tahoma"/>
            <family val="2"/>
          </rPr>
          <t>INFANCIA (6 a 11 años)</t>
        </r>
        <r>
          <rPr>
            <sz val="8"/>
            <color indexed="81"/>
            <rFont val="Tahoma"/>
            <family val="2"/>
          </rPr>
          <t xml:space="preserve">
</t>
        </r>
      </text>
    </comment>
    <comment ref="AL174" authorId="2" shapeId="0">
      <text>
        <r>
          <rPr>
            <b/>
            <sz val="8"/>
            <color indexed="81"/>
            <rFont val="Tahoma"/>
            <family val="2"/>
          </rPr>
          <t>ADOLESCENCIA (12 A 17 años)</t>
        </r>
      </text>
    </comment>
    <comment ref="AM174" authorId="2" shapeId="0">
      <text>
        <r>
          <rPr>
            <b/>
            <sz val="8"/>
            <color indexed="81"/>
            <rFont val="Tahoma"/>
            <family val="2"/>
          </rPr>
          <t>JUVENTUD (18 a 28 años)</t>
        </r>
        <r>
          <rPr>
            <sz val="8"/>
            <color indexed="81"/>
            <rFont val="Tahoma"/>
            <family val="2"/>
          </rPr>
          <t xml:space="preserve">
</t>
        </r>
      </text>
    </comment>
    <comment ref="AN174" authorId="2" shapeId="0">
      <text>
        <r>
          <rPr>
            <b/>
            <sz val="8"/>
            <color indexed="81"/>
            <rFont val="Tahoma"/>
            <family val="2"/>
          </rPr>
          <t xml:space="preserve"> ADULTO (29 a 60 años)</t>
        </r>
        <r>
          <rPr>
            <sz val="8"/>
            <color indexed="81"/>
            <rFont val="Tahoma"/>
            <family val="2"/>
          </rPr>
          <t xml:space="preserve">
</t>
        </r>
      </text>
    </comment>
    <comment ref="AO174" authorId="2" shapeId="0">
      <text>
        <r>
          <rPr>
            <b/>
            <sz val="8"/>
            <color indexed="81"/>
            <rFont val="Tahoma"/>
            <family val="2"/>
          </rPr>
          <t>ADULTO MAYOR  (61 años en adelante)</t>
        </r>
        <r>
          <rPr>
            <sz val="8"/>
            <color indexed="81"/>
            <rFont val="Tahoma"/>
            <family val="2"/>
          </rPr>
          <t xml:space="preserve">
</t>
        </r>
      </text>
    </comment>
    <comment ref="AQ174" authorId="2" shapeId="0">
      <text>
        <r>
          <rPr>
            <b/>
            <sz val="8"/>
            <color indexed="81"/>
            <rFont val="Tahoma"/>
            <family val="2"/>
          </rPr>
          <t>MUJERES</t>
        </r>
        <r>
          <rPr>
            <sz val="8"/>
            <color indexed="81"/>
            <rFont val="Tahoma"/>
            <family val="2"/>
          </rPr>
          <t xml:space="preserve">
</t>
        </r>
      </text>
    </comment>
    <comment ref="AR174" authorId="2" shapeId="0">
      <text>
        <r>
          <rPr>
            <b/>
            <sz val="8"/>
            <color indexed="81"/>
            <rFont val="Tahoma"/>
            <family val="2"/>
          </rPr>
          <t>HOMBRES</t>
        </r>
      </text>
    </comment>
    <comment ref="AT174" authorId="2" shapeId="0">
      <text>
        <r>
          <rPr>
            <b/>
            <sz val="8"/>
            <color indexed="81"/>
            <rFont val="Tahoma"/>
            <family val="2"/>
          </rPr>
          <t>VÍCTIMAS CONFLICTO ARMADO</t>
        </r>
        <r>
          <rPr>
            <sz val="8"/>
            <color indexed="81"/>
            <rFont val="Tahoma"/>
            <family val="2"/>
          </rPr>
          <t xml:space="preserve">
</t>
        </r>
      </text>
    </comment>
    <comment ref="AV174" authorId="2" shapeId="0">
      <text>
        <r>
          <rPr>
            <b/>
            <sz val="8"/>
            <color indexed="81"/>
            <rFont val="Tahoma"/>
            <family val="2"/>
          </rPr>
          <t>DISCAPACITADOS</t>
        </r>
        <r>
          <rPr>
            <sz val="8"/>
            <color indexed="81"/>
            <rFont val="Tahoma"/>
            <family val="2"/>
          </rPr>
          <t xml:space="preserve">
</t>
        </r>
      </text>
    </comment>
    <comment ref="AW174" authorId="2" shapeId="0">
      <text>
        <r>
          <rPr>
            <b/>
            <sz val="8"/>
            <color indexed="81"/>
            <rFont val="Tahoma"/>
            <family val="2"/>
          </rPr>
          <t>AFROCOLOMBIANO O RAIZAL</t>
        </r>
      </text>
    </comment>
    <comment ref="AX174" authorId="2" shapeId="0">
      <text>
        <r>
          <rPr>
            <b/>
            <sz val="8"/>
            <color indexed="81"/>
            <rFont val="Tahoma"/>
            <family val="2"/>
          </rPr>
          <t>INDÍGENAS</t>
        </r>
        <r>
          <rPr>
            <sz val="8"/>
            <color indexed="81"/>
            <rFont val="Tahoma"/>
            <family val="2"/>
          </rPr>
          <t xml:space="preserve">
</t>
        </r>
      </text>
    </comment>
    <comment ref="AY174" authorId="1" shapeId="0">
      <text>
        <r>
          <rPr>
            <b/>
            <sz val="9"/>
            <color indexed="81"/>
            <rFont val="Tahoma"/>
            <family val="2"/>
          </rPr>
          <t>MEDIO DE EVIDENCIA. INFORME, RESGISTRO FOTOGRAFICO, PLANILLA, ETC</t>
        </r>
      </text>
    </comment>
    <comment ref="AJ183" authorId="2" shapeId="0">
      <text>
        <r>
          <rPr>
            <b/>
            <sz val="8"/>
            <color indexed="81"/>
            <rFont val="Tahoma"/>
            <family val="2"/>
          </rPr>
          <t>PRIMERA INFANCIA (0 a 5 años)</t>
        </r>
        <r>
          <rPr>
            <sz val="8"/>
            <color indexed="81"/>
            <rFont val="Tahoma"/>
            <family val="2"/>
          </rPr>
          <t xml:space="preserve">
</t>
        </r>
      </text>
    </comment>
    <comment ref="AK183" authorId="2" shapeId="0">
      <text>
        <r>
          <rPr>
            <b/>
            <sz val="8"/>
            <color indexed="81"/>
            <rFont val="Tahoma"/>
            <family val="2"/>
          </rPr>
          <t>INFANCIA (6 a 11 años)</t>
        </r>
        <r>
          <rPr>
            <sz val="8"/>
            <color indexed="81"/>
            <rFont val="Tahoma"/>
            <family val="2"/>
          </rPr>
          <t xml:space="preserve">
</t>
        </r>
      </text>
    </comment>
    <comment ref="AL183" authorId="2" shapeId="0">
      <text>
        <r>
          <rPr>
            <b/>
            <sz val="8"/>
            <color indexed="81"/>
            <rFont val="Tahoma"/>
            <family val="2"/>
          </rPr>
          <t>ADOLESCENCIA (12 A 17 años)</t>
        </r>
      </text>
    </comment>
    <comment ref="AM183" authorId="2" shapeId="0">
      <text>
        <r>
          <rPr>
            <b/>
            <sz val="8"/>
            <color indexed="81"/>
            <rFont val="Tahoma"/>
            <family val="2"/>
          </rPr>
          <t>JUVENTUD (18 a 28 años)</t>
        </r>
        <r>
          <rPr>
            <sz val="8"/>
            <color indexed="81"/>
            <rFont val="Tahoma"/>
            <family val="2"/>
          </rPr>
          <t xml:space="preserve">
</t>
        </r>
      </text>
    </comment>
    <comment ref="AN183" authorId="2" shapeId="0">
      <text>
        <r>
          <rPr>
            <b/>
            <sz val="8"/>
            <color indexed="81"/>
            <rFont val="Tahoma"/>
            <family val="2"/>
          </rPr>
          <t xml:space="preserve"> ADULTO (29 a 60 años)</t>
        </r>
        <r>
          <rPr>
            <sz val="8"/>
            <color indexed="81"/>
            <rFont val="Tahoma"/>
            <family val="2"/>
          </rPr>
          <t xml:space="preserve">
</t>
        </r>
      </text>
    </comment>
    <comment ref="AO183" authorId="2" shapeId="0">
      <text>
        <r>
          <rPr>
            <b/>
            <sz val="8"/>
            <color indexed="81"/>
            <rFont val="Tahoma"/>
            <family val="2"/>
          </rPr>
          <t>ADULTO MAYOR  (61 años en adelante)</t>
        </r>
        <r>
          <rPr>
            <sz val="8"/>
            <color indexed="81"/>
            <rFont val="Tahoma"/>
            <family val="2"/>
          </rPr>
          <t xml:space="preserve">
</t>
        </r>
      </text>
    </comment>
    <comment ref="AQ183" authorId="2" shapeId="0">
      <text>
        <r>
          <rPr>
            <b/>
            <sz val="8"/>
            <color indexed="81"/>
            <rFont val="Tahoma"/>
            <family val="2"/>
          </rPr>
          <t>MUJERES</t>
        </r>
        <r>
          <rPr>
            <sz val="8"/>
            <color indexed="81"/>
            <rFont val="Tahoma"/>
            <family val="2"/>
          </rPr>
          <t xml:space="preserve">
</t>
        </r>
      </text>
    </comment>
    <comment ref="AR183" authorId="2" shapeId="0">
      <text>
        <r>
          <rPr>
            <b/>
            <sz val="8"/>
            <color indexed="81"/>
            <rFont val="Tahoma"/>
            <family val="2"/>
          </rPr>
          <t>HOMBRES</t>
        </r>
      </text>
    </comment>
    <comment ref="AT183" authorId="2" shapeId="0">
      <text>
        <r>
          <rPr>
            <b/>
            <sz val="8"/>
            <color indexed="81"/>
            <rFont val="Tahoma"/>
            <family val="2"/>
          </rPr>
          <t>VÍCTIMAS CONFLICTO ARMADO</t>
        </r>
        <r>
          <rPr>
            <sz val="8"/>
            <color indexed="81"/>
            <rFont val="Tahoma"/>
            <family val="2"/>
          </rPr>
          <t xml:space="preserve">
</t>
        </r>
      </text>
    </comment>
    <comment ref="AV183" authorId="2" shapeId="0">
      <text>
        <r>
          <rPr>
            <b/>
            <sz val="8"/>
            <color indexed="81"/>
            <rFont val="Tahoma"/>
            <family val="2"/>
          </rPr>
          <t>DISCAPACITADOS</t>
        </r>
        <r>
          <rPr>
            <sz val="8"/>
            <color indexed="81"/>
            <rFont val="Tahoma"/>
            <family val="2"/>
          </rPr>
          <t xml:space="preserve">
</t>
        </r>
      </text>
    </comment>
    <comment ref="AW183" authorId="2" shapeId="0">
      <text>
        <r>
          <rPr>
            <b/>
            <sz val="8"/>
            <color indexed="81"/>
            <rFont val="Tahoma"/>
            <family val="2"/>
          </rPr>
          <t>AFROCOLOMBIANO O RAIZAL</t>
        </r>
      </text>
    </comment>
    <comment ref="AX183" authorId="2" shapeId="0">
      <text>
        <r>
          <rPr>
            <b/>
            <sz val="8"/>
            <color indexed="81"/>
            <rFont val="Tahoma"/>
            <family val="2"/>
          </rPr>
          <t>INDÍGENAS</t>
        </r>
        <r>
          <rPr>
            <sz val="8"/>
            <color indexed="81"/>
            <rFont val="Tahoma"/>
            <family val="2"/>
          </rPr>
          <t xml:space="preserve">
</t>
        </r>
      </text>
    </comment>
    <comment ref="AY183" authorId="1" shapeId="0">
      <text>
        <r>
          <rPr>
            <b/>
            <sz val="9"/>
            <color indexed="81"/>
            <rFont val="Tahoma"/>
            <family val="2"/>
          </rPr>
          <t>MEDIO DE EVIDENCIA. INFORME, RESGISTRO FOTOGRAFICO, PLANILLA, ETC</t>
        </r>
      </text>
    </comment>
    <comment ref="AJ192" authorId="2" shapeId="0">
      <text>
        <r>
          <rPr>
            <b/>
            <sz val="8"/>
            <color indexed="81"/>
            <rFont val="Tahoma"/>
            <family val="2"/>
          </rPr>
          <t>PRIMERA INFANCIA (0 a 5 años)</t>
        </r>
        <r>
          <rPr>
            <sz val="8"/>
            <color indexed="81"/>
            <rFont val="Tahoma"/>
            <family val="2"/>
          </rPr>
          <t xml:space="preserve">
</t>
        </r>
      </text>
    </comment>
    <comment ref="AK192" authorId="2" shapeId="0">
      <text>
        <r>
          <rPr>
            <b/>
            <sz val="8"/>
            <color indexed="81"/>
            <rFont val="Tahoma"/>
            <family val="2"/>
          </rPr>
          <t>INFANCIA (6 a 11 años)</t>
        </r>
        <r>
          <rPr>
            <sz val="8"/>
            <color indexed="81"/>
            <rFont val="Tahoma"/>
            <family val="2"/>
          </rPr>
          <t xml:space="preserve">
</t>
        </r>
      </text>
    </comment>
    <comment ref="AL192" authorId="2" shapeId="0">
      <text>
        <r>
          <rPr>
            <b/>
            <sz val="8"/>
            <color indexed="81"/>
            <rFont val="Tahoma"/>
            <family val="2"/>
          </rPr>
          <t>ADOLESCENCIA (12 A 17 años)</t>
        </r>
      </text>
    </comment>
    <comment ref="AM192" authorId="2" shapeId="0">
      <text>
        <r>
          <rPr>
            <b/>
            <sz val="8"/>
            <color indexed="81"/>
            <rFont val="Tahoma"/>
            <family val="2"/>
          </rPr>
          <t>JUVENTUD (18 a 28 años)</t>
        </r>
        <r>
          <rPr>
            <sz val="8"/>
            <color indexed="81"/>
            <rFont val="Tahoma"/>
            <family val="2"/>
          </rPr>
          <t xml:space="preserve">
</t>
        </r>
      </text>
    </comment>
    <comment ref="AN192" authorId="2" shapeId="0">
      <text>
        <r>
          <rPr>
            <b/>
            <sz val="8"/>
            <color indexed="81"/>
            <rFont val="Tahoma"/>
            <family val="2"/>
          </rPr>
          <t xml:space="preserve"> ADULTO (29 a 60 años)</t>
        </r>
        <r>
          <rPr>
            <sz val="8"/>
            <color indexed="81"/>
            <rFont val="Tahoma"/>
            <family val="2"/>
          </rPr>
          <t xml:space="preserve">
</t>
        </r>
      </text>
    </comment>
    <comment ref="AO192" authorId="2" shapeId="0">
      <text>
        <r>
          <rPr>
            <b/>
            <sz val="8"/>
            <color indexed="81"/>
            <rFont val="Tahoma"/>
            <family val="2"/>
          </rPr>
          <t>ADULTO MAYOR  (61 años en adelante)</t>
        </r>
        <r>
          <rPr>
            <sz val="8"/>
            <color indexed="81"/>
            <rFont val="Tahoma"/>
            <family val="2"/>
          </rPr>
          <t xml:space="preserve">
</t>
        </r>
      </text>
    </comment>
    <comment ref="AQ192" authorId="2" shapeId="0">
      <text>
        <r>
          <rPr>
            <b/>
            <sz val="8"/>
            <color indexed="81"/>
            <rFont val="Tahoma"/>
            <family val="2"/>
          </rPr>
          <t>MUJERES</t>
        </r>
        <r>
          <rPr>
            <sz val="8"/>
            <color indexed="81"/>
            <rFont val="Tahoma"/>
            <family val="2"/>
          </rPr>
          <t xml:space="preserve">
</t>
        </r>
      </text>
    </comment>
    <comment ref="AR192" authorId="2" shapeId="0">
      <text>
        <r>
          <rPr>
            <b/>
            <sz val="8"/>
            <color indexed="81"/>
            <rFont val="Tahoma"/>
            <family val="2"/>
          </rPr>
          <t>HOMBRES</t>
        </r>
      </text>
    </comment>
    <comment ref="AT192" authorId="2" shapeId="0">
      <text>
        <r>
          <rPr>
            <b/>
            <sz val="8"/>
            <color indexed="81"/>
            <rFont val="Tahoma"/>
            <family val="2"/>
          </rPr>
          <t>VÍCTIMAS CONFLICTO ARMADO</t>
        </r>
        <r>
          <rPr>
            <sz val="8"/>
            <color indexed="81"/>
            <rFont val="Tahoma"/>
            <family val="2"/>
          </rPr>
          <t xml:space="preserve">
</t>
        </r>
      </text>
    </comment>
    <comment ref="AV192" authorId="2" shapeId="0">
      <text>
        <r>
          <rPr>
            <b/>
            <sz val="8"/>
            <color indexed="81"/>
            <rFont val="Tahoma"/>
            <family val="2"/>
          </rPr>
          <t>DISCAPACITADOS</t>
        </r>
        <r>
          <rPr>
            <sz val="8"/>
            <color indexed="81"/>
            <rFont val="Tahoma"/>
            <family val="2"/>
          </rPr>
          <t xml:space="preserve">
</t>
        </r>
      </text>
    </comment>
    <comment ref="AW192" authorId="2" shapeId="0">
      <text>
        <r>
          <rPr>
            <b/>
            <sz val="8"/>
            <color indexed="81"/>
            <rFont val="Tahoma"/>
            <family val="2"/>
          </rPr>
          <t>AFROCOLOMBIANO O RAIZAL</t>
        </r>
      </text>
    </comment>
    <comment ref="AX192" authorId="2" shapeId="0">
      <text>
        <r>
          <rPr>
            <b/>
            <sz val="8"/>
            <color indexed="81"/>
            <rFont val="Tahoma"/>
            <family val="2"/>
          </rPr>
          <t>INDÍGENAS</t>
        </r>
        <r>
          <rPr>
            <sz val="8"/>
            <color indexed="81"/>
            <rFont val="Tahoma"/>
            <family val="2"/>
          </rPr>
          <t xml:space="preserve">
</t>
        </r>
      </text>
    </comment>
    <comment ref="AY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<sst xmlns="http://schemas.openxmlformats.org/spreadsheetml/2006/main" count="10520" uniqueCount="1948">
  <si>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</si>
  <si>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</si>
  <si>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</si>
  <si>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</si>
  <si>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</si>
  <si>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</si>
  <si>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</si>
  <si>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</si>
  <si>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</si>
  <si>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</si>
  <si>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</si>
  <si>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</si>
  <si>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</si>
  <si>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</si>
  <si>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</si>
  <si>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</si>
  <si>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</si>
  <si>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</si>
  <si>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</si>
  <si>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</si>
  <si>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</si>
  <si>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</si>
  <si>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</si>
  <si>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</si>
  <si>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</si>
  <si>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</si>
  <si>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</si>
  <si>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</si>
  <si>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</si>
  <si>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</si>
  <si>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</si>
  <si>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</si>
  <si>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</si>
  <si>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</si>
  <si>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</si>
  <si>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</si>
  <si>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</si>
  <si>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</si>
  <si>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</si>
  <si>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</si>
  <si>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</si>
  <si>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</si>
  <si>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</si>
  <si>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</si>
  <si>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</si>
  <si>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</si>
  <si>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</si>
  <si>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</si>
  <si>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</si>
  <si>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</si>
  <si>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</si>
  <si>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</si>
  <si>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</si>
  <si>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</si>
  <si>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</si>
  <si>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</si>
  <si>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</si>
  <si>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</si>
  <si>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</si>
  <si>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</si>
  <si>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</si>
  <si>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</si>
  <si>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</si>
  <si>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</si>
  <si>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</si>
  <si>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</si>
  <si>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</si>
  <si>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</si>
  <si>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</si>
  <si>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</si>
  <si>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</si>
  <si>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</si>
  <si>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</si>
  <si>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</si>
  <si>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</si>
  <si>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</si>
  <si>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</si>
  <si>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</si>
  <si>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</si>
  <si>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</si>
  <si>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</si>
  <si>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</si>
  <si>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</si>
  <si>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</si>
  <si>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</si>
  <si>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</si>
  <si>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</si>
  <si>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</si>
  <si>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</si>
  <si>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</si>
  <si>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</si>
  <si>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</si>
  <si>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</si>
  <si>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</si>
  <si>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</si>
  <si>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</si>
  <si>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</si>
  <si>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</si>
  <si>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</si>
  <si>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</si>
  <si>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</si>
  <si>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</si>
  <si>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</si>
  <si>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</si>
  <si>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</si>
  <si>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</si>
  <si>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</si>
  <si>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</si>
  <si>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</si>
  <si>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</si>
  <si>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</si>
  <si>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</si>
  <si>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</si>
  <si>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</si>
  <si>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</si>
  <si>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</si>
  <si>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</si>
  <si>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</si>
  <si>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</si>
  <si>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</si>
  <si>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</si>
  <si>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</si>
  <si>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</si>
  <si>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</si>
  <si>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</si>
  <si>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</si>
  <si>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</si>
  <si>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</si>
  <si>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</si>
  <si>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</si>
  <si>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</si>
  <si>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</si>
  <si>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</si>
  <si>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</si>
  <si>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</si>
  <si>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</si>
  <si>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</si>
  <si>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</si>
  <si>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</si>
  <si>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</si>
  <si>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</si>
  <si>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</si>
  <si>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</si>
  <si>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</si>
  <si>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</si>
  <si>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</si>
  <si>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</si>
  <si>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</si>
  <si>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</si>
  <si>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</si>
  <si>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</si>
  <si>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</si>
  <si>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</si>
  <si>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</si>
  <si>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</si>
  <si>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</si>
  <si>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</si>
  <si>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</si>
  <si>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</si>
  <si>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</si>
  <si>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</si>
  <si>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</si>
  <si>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</si>
  <si>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</si>
  <si>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</si>
  <si>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</si>
  <si>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</si>
  <si>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</si>
  <si>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</si>
  <si>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</si>
  <si>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</si>
  <si>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</si>
  <si>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</si>
  <si>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</si>
  <si>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</si>
  <si>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</si>
  <si>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</si>
  <si>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</si>
  <si>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</si>
  <si>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</si>
  <si>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</si>
  <si>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</si>
  <si>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</si>
  <si>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</si>
  <si>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</si>
  <si>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</si>
  <si>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</si>
  <si>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</si>
  <si>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</si>
  <si>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</si>
  <si>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</si>
  <si>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</si>
  <si>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</si>
  <si>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</si>
  <si>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</si>
  <si>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</si>
  <si>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</si>
  <si>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</si>
  <si>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</si>
  <si>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</si>
  <si>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</si>
  <si>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</si>
  <si>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</si>
  <si>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</si>
  <si>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</si>
  <si>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</si>
  <si>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</si>
  <si>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</si>
  <si>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</si>
  <si>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</si>
  <si>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</si>
  <si>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</si>
  <si>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</si>
  <si>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</si>
  <si>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</si>
  <si>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</si>
  <si>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</si>
  <si>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</si>
  <si>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</si>
  <si>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</si>
  <si>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</si>
  <si>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</si>
  <si>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</si>
  <si>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</si>
  <si>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</si>
  <si>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</si>
  <si>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</si>
  <si>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</si>
  <si>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</si>
  <si>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</si>
  <si>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</si>
  <si>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</si>
  <si>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</si>
  <si>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</si>
  <si>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</si>
  <si>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</si>
  <si>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</si>
  <si>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</si>
  <si>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</si>
  <si>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</si>
  <si>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</si>
  <si>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</si>
  <si>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</si>
  <si>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</si>
  <si>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</si>
  <si>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</si>
  <si>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</si>
  <si>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</si>
  <si>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</si>
  <si>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</si>
  <si>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</si>
  <si>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</si>
  <si>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</si>
  <si>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</si>
  <si>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</si>
  <si>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</si>
  <si>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</si>
  <si>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</si>
  <si>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</si>
  <si>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</si>
  <si>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</si>
  <si>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</si>
  <si>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</si>
  <si>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</si>
  <si>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</si>
  <si>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</si>
  <si>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</si>
  <si>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</si>
  <si>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</si>
  <si>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</si>
  <si>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</si>
  <si>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</si>
  <si>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</si>
  <si>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</si>
  <si>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</si>
  <si>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</si>
  <si>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</si>
  <si>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</si>
  <si>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</si>
  <si>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</si>
  <si>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</si>
  <si>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</si>
  <si>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</si>
  <si>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</si>
  <si>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</si>
  <si>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</si>
  <si>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</si>
  <si>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</si>
  <si>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</si>
  <si>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</si>
  <si>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</si>
  <si>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</si>
  <si>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</si>
  <si>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</si>
  <si>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</si>
  <si>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</si>
  <si>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</si>
  <si>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</si>
  <si>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</si>
  <si>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</si>
  <si>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</si>
  <si>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</si>
  <si>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</si>
  <si>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</si>
  <si>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</si>
  <si>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</si>
  <si>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</si>
  <si>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</si>
  <si>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</si>
  <si>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</si>
  <si>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</si>
  <si>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</si>
  <si>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</si>
  <si>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</si>
  <si>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</si>
  <si>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</si>
  <si>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</si>
  <si>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</si>
  <si>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</si>
  <si>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</si>
  <si>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</si>
  <si>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</si>
  <si>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</si>
  <si>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</si>
  <si>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</si>
  <si>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</si>
  <si>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</si>
  <si>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</si>
  <si>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</si>
  <si>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</si>
  <si>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</si>
  <si>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</si>
  <si>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</si>
  <si>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</si>
  <si>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</si>
  <si>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</si>
  <si>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</si>
  <si>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</si>
  <si>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</si>
  <si>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</si>
  <si>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</si>
  <si>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</si>
  <si>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</si>
  <si>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</si>
  <si>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</si>
  <si>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</si>
  <si>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</si>
  <si>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</si>
  <si>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</si>
  <si>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</si>
  <si>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</si>
  <si>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</si>
  <si>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</si>
  <si>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</si>
  <si>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</si>
  <si>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</si>
  <si>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</si>
  <si>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</si>
  <si>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</si>
  <si>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</si>
  <si>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</si>
  <si>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</si>
  <si>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</si>
  <si>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</si>
  <si>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</si>
  <si>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</si>
  <si>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</si>
  <si>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</si>
  <si>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</si>
  <si>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</si>
  <si>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</si>
  <si>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</si>
  <si>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</si>
  <si>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</si>
  <si>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</si>
  <si>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</si>
  <si>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</si>
  <si>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</si>
  <si>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</si>
  <si>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</si>
  <si>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</si>
  <si>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</si>
  <si>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</si>
  <si>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</si>
  <si>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</si>
  <si>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</si>
  <si>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</si>
  <si>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</si>
  <si>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</si>
  <si>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</si>
  <si>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</si>
  <si>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</si>
  <si>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</si>
  <si>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</si>
  <si>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</si>
  <si>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</si>
  <si>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</si>
  <si>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</si>
  <si>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</si>
  <si>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</si>
  <si>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</si>
  <si>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</si>
  <si>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</si>
  <si>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</si>
  <si>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</si>
  <si>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</si>
  <si>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</si>
  <si>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</si>
  <si>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</si>
  <si>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</si>
  <si>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</si>
  <si>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</si>
  <si>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</si>
  <si>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</si>
  <si>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</si>
  <si>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</si>
  <si>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</si>
  <si>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</si>
  <si>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</si>
  <si>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</si>
  <si>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</si>
  <si>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</si>
  <si>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</si>
  <si>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</si>
  <si>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</si>
  <si>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</si>
  <si>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</si>
  <si>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</si>
  <si>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</si>
  <si>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</si>
  <si>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</si>
  <si>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</si>
  <si>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</si>
  <si>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</si>
  <si>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</si>
  <si>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</si>
  <si>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</si>
  <si>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</si>
  <si>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</si>
  <si>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</si>
  <si>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</si>
  <si>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</si>
  <si>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</si>
  <si>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</si>
  <si>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</si>
  <si>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</si>
  <si>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</si>
  <si>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</si>
  <si>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</si>
  <si>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</si>
  <si>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</si>
  <si>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</si>
  <si>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</si>
  <si>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</si>
  <si>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</si>
  <si>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</si>
  <si>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</si>
  <si>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</si>
  <si>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</si>
  <si>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</si>
  <si>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</si>
  <si>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</si>
  <si>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</si>
  <si>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</si>
  <si>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</si>
  <si>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</si>
  <si>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</si>
  <si>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</si>
  <si>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</si>
  <si>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</si>
  <si>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</si>
  <si>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</si>
  <si>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</si>
  <si>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</si>
  <si>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</si>
  <si>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</si>
  <si>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</si>
  <si>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</si>
  <si>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</si>
  <si>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</si>
  <si>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</si>
  <si>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</si>
  <si>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</si>
  <si>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</si>
  <si>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</si>
  <si>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</si>
  <si>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</si>
  <si>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</si>
  <si>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</si>
  <si>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</si>
  <si>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</si>
  <si>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</si>
  <si>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</si>
  <si>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</si>
  <si>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</si>
  <si>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</si>
  <si>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</si>
  <si>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</si>
  <si>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</si>
  <si>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</si>
  <si>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</si>
  <si>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</si>
  <si>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</si>
  <si>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</si>
  <si>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</si>
  <si>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</si>
  <si>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</si>
  <si>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</si>
  <si>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</si>
  <si>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</si>
  <si>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</si>
  <si>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</si>
  <si>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</si>
  <si>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</si>
  <si>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</si>
  <si>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</si>
  <si>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</si>
  <si>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</si>
  <si>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</si>
  <si>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</si>
  <si>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</si>
  <si>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</si>
  <si>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</si>
  <si>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</si>
  <si>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</si>
  <si>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</si>
  <si>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</si>
  <si>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</si>
  <si>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</si>
  <si>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</si>
  <si>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</si>
  <si>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</si>
  <si>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</si>
  <si>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</si>
  <si>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</si>
  <si>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</si>
  <si>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</si>
  <si>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</si>
  <si>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</si>
  <si>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</si>
  <si>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</si>
  <si>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</si>
  <si>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</si>
  <si>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</si>
  <si>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</si>
  <si>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</si>
  <si>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</si>
  <si>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</si>
  <si>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</si>
  <si>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</si>
  <si>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</si>
  <si>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</si>
  <si>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</si>
  <si>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</si>
  <si>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</si>
  <si>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</si>
  <si>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</si>
  <si>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</si>
  <si>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</si>
  <si>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</si>
  <si>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</si>
  <si>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</si>
  <si>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</si>
  <si>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</si>
  <si>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</si>
  <si>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</si>
  <si>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</si>
  <si>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</si>
  <si>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</si>
  <si>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</si>
  <si>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</si>
  <si>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</si>
  <si>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</si>
  <si>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</si>
  <si>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</si>
  <si>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</si>
  <si>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</si>
  <si>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</si>
  <si>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</si>
  <si>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</si>
  <si>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</si>
  <si>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</si>
  <si>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</si>
  <si>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</si>
  <si>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</si>
  <si>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</si>
  <si>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</si>
  <si>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</si>
  <si>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</si>
  <si>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</si>
  <si>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</si>
  <si>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</si>
  <si>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</si>
  <si>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</si>
  <si>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</si>
  <si>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</si>
  <si>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</si>
  <si>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</si>
  <si>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</si>
  <si>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</si>
  <si>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</si>
  <si>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</si>
  <si>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</si>
  <si>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</si>
  <si>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</si>
  <si>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</si>
  <si>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</si>
  <si>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</si>
  <si>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</si>
  <si>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</si>
  <si>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</si>
  <si>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</si>
  <si>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</si>
  <si>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</si>
  <si>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</si>
  <si>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</si>
  <si>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</si>
  <si>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</si>
  <si>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</si>
  <si>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</si>
  <si>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</si>
  <si>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</si>
  <si>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</si>
  <si>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</si>
  <si>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</si>
  <si>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</si>
  <si>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</si>
  <si>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</si>
  <si>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</si>
  <si>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</si>
  <si>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</si>
  <si>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</si>
  <si>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</si>
  <si>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</si>
  <si>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</si>
  <si>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</si>
  <si>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</si>
  <si>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</si>
  <si>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</si>
  <si>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</si>
  <si>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</si>
  <si>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</si>
  <si>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</si>
  <si>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</si>
  <si>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</si>
  <si>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</si>
  <si>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</si>
  <si>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</si>
  <si>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</si>
  <si>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</si>
  <si>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</si>
  <si>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</si>
  <si>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</si>
  <si>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</si>
  <si>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</si>
  <si>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</si>
  <si>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</si>
  <si>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</si>
  <si>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</si>
  <si>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</si>
  <si>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</si>
  <si>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</si>
  <si>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</si>
  <si>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</si>
  <si>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</si>
  <si>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</si>
  <si>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</si>
  <si>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</si>
  <si>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</si>
  <si>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</si>
  <si>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</si>
  <si>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</si>
  <si>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</si>
  <si>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</si>
  <si>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</si>
  <si>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</si>
  <si>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</si>
  <si>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</si>
  <si>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</si>
  <si>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</si>
  <si>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</si>
  <si>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</si>
  <si>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</si>
  <si>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</si>
  <si>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</si>
  <si>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</si>
  <si>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</si>
  <si>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</si>
  <si>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</si>
  <si>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</si>
  <si>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</si>
  <si>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</si>
  <si>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</si>
  <si>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</si>
  <si>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</si>
  <si>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</si>
  <si>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</si>
  <si>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</si>
  <si>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</si>
  <si>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</si>
  <si>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</si>
  <si>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</si>
  <si>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</si>
  <si>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</si>
  <si>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</si>
  <si>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</si>
  <si>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</si>
  <si>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</si>
  <si>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</si>
  <si>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</si>
  <si>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</si>
  <si>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</si>
  <si>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</si>
  <si>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</si>
  <si>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</si>
  <si>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</si>
  <si>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</si>
  <si>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</si>
  <si>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</si>
  <si>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</si>
  <si>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</si>
  <si>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</si>
  <si>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</si>
  <si>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</si>
  <si>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</si>
  <si>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</si>
  <si>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</si>
  <si>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</si>
  <si>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</si>
  <si>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</si>
  <si>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</si>
  <si>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</si>
  <si>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</si>
  <si>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</si>
  <si>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</si>
  <si>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</si>
  <si>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</si>
  <si>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</si>
  <si>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</si>
  <si>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</si>
  <si>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</si>
  <si>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</si>
  <si>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</si>
  <si>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</si>
  <si>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</si>
  <si>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</si>
  <si>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</si>
  <si>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</si>
  <si>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</si>
  <si>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</si>
  <si>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</si>
  <si>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</si>
  <si>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</si>
  <si>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</si>
  <si>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</si>
  <si>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</si>
  <si>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</si>
  <si>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</si>
  <si>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</si>
  <si>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</si>
  <si>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</si>
  <si>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</si>
  <si>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</si>
  <si>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</si>
  <si>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</si>
  <si>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</si>
  <si>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</si>
  <si>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</si>
  <si>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</si>
  <si>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</si>
  <si>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</si>
  <si>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</si>
  <si>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</si>
  <si>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</si>
  <si>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</si>
  <si>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</si>
  <si>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</si>
  <si>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</si>
  <si>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</si>
  <si>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</si>
  <si>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</si>
  <si>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</si>
  <si>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</si>
  <si>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</si>
  <si>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</si>
  <si>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</si>
  <si>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</si>
  <si>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</si>
  <si>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</si>
  <si>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</si>
  <si>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</si>
  <si>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</si>
  <si>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</si>
  <si>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</si>
  <si>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</si>
  <si>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</si>
  <si>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</si>
  <si>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</si>
  <si>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</si>
  <si>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</si>
  <si>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</si>
  <si>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</si>
  <si>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</si>
  <si>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</si>
  <si>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</si>
  <si>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</si>
  <si>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</si>
  <si>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</si>
  <si>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</si>
  <si>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</si>
  <si>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</si>
  <si>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</si>
  <si>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</si>
  <si>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</si>
  <si>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</si>
  <si>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</si>
  <si>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</si>
  <si>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</si>
  <si>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</si>
  <si>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</si>
  <si>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</si>
  <si>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</si>
  <si>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</si>
  <si>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</si>
  <si>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</si>
  <si>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</si>
  <si>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</si>
  <si>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</si>
  <si>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</si>
  <si>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</si>
  <si>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</si>
  <si>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</si>
  <si>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</si>
  <si>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</si>
  <si>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</si>
  <si>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</si>
  <si>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</si>
  <si>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</si>
  <si>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</si>
  <si>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</si>
  <si>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</si>
  <si>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</si>
  <si>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</si>
  <si>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</si>
  <si>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</si>
  <si>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</si>
  <si>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</si>
  <si>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</si>
  <si>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</si>
  <si>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</si>
  <si>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</si>
  <si>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</si>
  <si>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</si>
  <si>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</si>
  <si>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</si>
  <si>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</si>
  <si>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</si>
  <si>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</si>
  <si>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</si>
  <si>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</si>
  <si>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</si>
  <si>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</si>
  <si>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</si>
  <si>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</si>
  <si>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</si>
  <si>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</si>
  <si>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</si>
  <si>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</si>
  <si>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</si>
  <si>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</si>
  <si>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</si>
  <si>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</si>
  <si>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</si>
  <si>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</si>
  <si>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</si>
  <si>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</si>
  <si>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</si>
  <si>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</si>
  <si>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</si>
  <si>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</si>
  <si>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</si>
  <si>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</si>
  <si>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</si>
  <si>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</si>
  <si>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</si>
  <si>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</si>
  <si>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</si>
  <si>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</si>
  <si>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</si>
  <si>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</si>
  <si>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</si>
  <si>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</si>
  <si>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</si>
  <si>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</si>
  <si>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</si>
  <si>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</si>
  <si>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</si>
  <si>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</si>
  <si>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</si>
  <si>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</si>
  <si>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</si>
  <si>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</si>
  <si>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</si>
  <si>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</si>
  <si>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</si>
  <si>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</si>
  <si>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</si>
  <si>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</si>
  <si>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</si>
  <si>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</si>
  <si>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</si>
  <si>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</si>
  <si>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</si>
  <si>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</si>
  <si>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</si>
  <si>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</si>
  <si>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</si>
  <si>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</si>
  <si>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</si>
  <si>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</si>
  <si>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</si>
  <si>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</si>
  <si>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</si>
  <si>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</si>
  <si>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</si>
  <si>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</si>
  <si>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</si>
  <si>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</si>
  <si>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</si>
  <si>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</si>
  <si>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</si>
  <si>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</si>
  <si>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</si>
  <si>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</si>
  <si>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</si>
  <si>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</si>
  <si>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</si>
  <si>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</si>
  <si>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</si>
  <si>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</si>
  <si>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</si>
  <si>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</si>
  <si>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</si>
  <si>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</si>
  <si>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</si>
  <si>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</si>
  <si>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</si>
  <si>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</si>
  <si>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</si>
  <si>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</si>
  <si>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</si>
  <si>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</si>
  <si>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</si>
  <si>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</si>
  <si>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</si>
  <si>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</si>
  <si>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</si>
  <si>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</si>
  <si>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</si>
  <si>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</si>
  <si>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</si>
  <si>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</si>
  <si>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</si>
  <si>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</si>
  <si>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</si>
  <si>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</si>
  <si>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</si>
  <si>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</si>
  <si>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</si>
  <si>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</si>
  <si>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</si>
  <si>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</si>
  <si>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</si>
  <si>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</si>
  <si>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</si>
  <si>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</si>
  <si>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</si>
  <si>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</si>
  <si>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</si>
  <si>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</si>
  <si>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</si>
  <si>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</si>
  <si>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</si>
  <si>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</si>
  <si>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</si>
  <si>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</si>
  <si>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</si>
  <si>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</si>
  <si>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</si>
  <si>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</si>
  <si>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</si>
  <si>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</si>
  <si>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</si>
  <si>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</si>
  <si>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</si>
  <si>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</si>
  <si>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</si>
  <si>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</si>
  <si>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</si>
  <si>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</si>
  <si>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</si>
  <si>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</si>
  <si>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</si>
  <si>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</si>
  <si>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</si>
  <si>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</si>
  <si>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</si>
  <si>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</si>
  <si>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</si>
  <si>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</si>
  <si>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</si>
  <si>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</si>
  <si>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</si>
  <si>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</si>
  <si>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</si>
  <si>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</si>
  <si>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</si>
  <si>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</si>
  <si>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</si>
  <si>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</si>
  <si>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</si>
  <si>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</si>
  <si>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</si>
  <si>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</si>
  <si>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</si>
  <si>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</si>
  <si>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</si>
  <si>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</si>
  <si>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</si>
  <si>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</si>
  <si>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</si>
  <si>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</si>
  <si>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</si>
  <si>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</si>
  <si>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</si>
  <si>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</si>
  <si>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</si>
  <si>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</si>
  <si>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</si>
  <si>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</si>
  <si>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</si>
  <si>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</si>
  <si>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</si>
  <si>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</si>
  <si>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</si>
  <si>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</si>
  <si>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</si>
  <si>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</si>
  <si>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</si>
  <si>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</si>
  <si>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</si>
  <si>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</si>
  <si>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</si>
  <si>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</si>
  <si>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</si>
  <si>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</si>
  <si>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</si>
  <si>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</si>
  <si>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</si>
  <si>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</si>
  <si>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</si>
  <si>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</si>
  <si>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</si>
  <si>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</si>
  <si>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</si>
  <si>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</si>
  <si>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</si>
  <si>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</si>
  <si>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</si>
  <si>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</si>
  <si>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</si>
  <si>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</si>
  <si>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</si>
  <si>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</si>
  <si>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</si>
  <si>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</si>
  <si>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</si>
  <si>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</si>
  <si>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</si>
  <si>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</si>
  <si>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</si>
  <si>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</si>
  <si>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</si>
  <si>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</si>
  <si>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</si>
  <si>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</si>
  <si>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</si>
  <si>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</si>
  <si>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</si>
  <si>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</si>
  <si>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</si>
  <si>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</si>
  <si>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</si>
  <si>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</si>
  <si>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</si>
  <si>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</si>
  <si>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</si>
  <si>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</si>
  <si>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</si>
  <si>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</si>
  <si>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</si>
  <si>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</si>
  <si>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</si>
  <si>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</si>
  <si>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</si>
  <si>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</si>
  <si>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</si>
  <si>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</si>
  <si>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</si>
  <si>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</si>
  <si>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</si>
  <si>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</si>
  <si>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</si>
  <si>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</si>
  <si>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</si>
  <si>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</si>
  <si>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</si>
  <si>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</si>
  <si>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</si>
  <si>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</si>
  <si>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</si>
  <si>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</si>
  <si>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</si>
  <si>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</si>
  <si>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</si>
  <si>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</si>
  <si>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</si>
  <si>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</si>
  <si>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</si>
  <si>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</si>
  <si>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</si>
  <si>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</si>
  <si>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</si>
  <si>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</si>
  <si>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</si>
  <si>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</si>
  <si>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</si>
  <si>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</si>
  <si>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</si>
  <si>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</si>
  <si>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</si>
  <si>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</si>
  <si>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</si>
  <si>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</si>
  <si>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</si>
  <si>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</si>
  <si>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</si>
  <si>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</si>
  <si>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</si>
  <si>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</si>
  <si>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</si>
  <si>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</si>
  <si>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</si>
  <si>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</si>
  <si>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</si>
  <si>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</si>
  <si>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</si>
  <si>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</si>
  <si>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</si>
  <si>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</si>
  <si>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</si>
  <si>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</si>
  <si>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</si>
  <si>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</si>
  <si>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</si>
  <si>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</si>
  <si>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</si>
  <si>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</si>
  <si>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</si>
  <si>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</si>
  <si>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</si>
  <si>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</si>
  <si>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</si>
  <si>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</si>
  <si>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</si>
  <si>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</si>
  <si>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</si>
  <si>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</si>
  <si>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</si>
  <si>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</si>
  <si>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</si>
  <si>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</si>
  <si>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</si>
  <si>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</si>
  <si>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</si>
  <si>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</si>
  <si>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</si>
  <si>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</si>
  <si>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</si>
  <si>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</si>
  <si>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</si>
  <si>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</si>
  <si>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</si>
  <si>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</si>
  <si>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</si>
  <si>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</si>
  <si>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</si>
  <si>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</si>
  <si>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</si>
  <si>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</si>
  <si>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</si>
  <si>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</si>
  <si>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</si>
  <si>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</si>
  <si>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</si>
  <si>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</si>
  <si>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</si>
  <si>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</si>
  <si>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</si>
  <si>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</si>
  <si>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</si>
  <si>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</si>
  <si>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</si>
  <si>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</si>
  <si>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</si>
  <si>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</si>
  <si>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</si>
  <si>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</si>
  <si>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</si>
  <si>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</si>
  <si>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</si>
  <si>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</si>
  <si>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</si>
  <si>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</si>
  <si>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</si>
  <si>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</si>
  <si>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</si>
  <si>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</si>
  <si>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</si>
  <si>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</si>
  <si>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</si>
  <si>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</si>
  <si>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</si>
  <si>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</si>
  <si>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</si>
  <si>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</si>
  <si>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</si>
  <si>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</si>
  <si>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</si>
  <si>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</si>
  <si>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</si>
  <si>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</si>
  <si>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</si>
  <si>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</si>
  <si>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</si>
  <si>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</si>
  <si>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</si>
  <si>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</si>
  <si>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</si>
  <si>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</si>
  <si>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</si>
  <si>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</si>
  <si>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</si>
  <si>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</si>
  <si>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</si>
  <si>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</si>
  <si>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</si>
  <si>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</si>
  <si>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</si>
  <si>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</si>
  <si>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</si>
  <si>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</si>
  <si>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</si>
  <si>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</si>
  <si>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</si>
  <si>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</si>
  <si>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</si>
  <si>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</si>
  <si>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</si>
  <si>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</si>
  <si>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</si>
  <si>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</si>
  <si>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</si>
  <si>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</si>
  <si>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</si>
  <si>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</si>
  <si>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</si>
  <si>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</si>
  <si>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</si>
  <si>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</si>
  <si>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</si>
  <si>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</si>
  <si>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</si>
  <si>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</si>
  <si>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</si>
  <si>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</si>
  <si>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</si>
  <si>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</si>
  <si>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</si>
  <si>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</si>
  <si>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</si>
  <si>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</si>
  <si>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</si>
  <si>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</si>
  <si>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</si>
  <si>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</si>
  <si>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</si>
  <si>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</si>
  <si>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</si>
  <si>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</si>
  <si>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</si>
  <si>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</si>
  <si>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</si>
  <si>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</si>
  <si>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</si>
  <si>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</si>
  <si>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</si>
  <si>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</si>
  <si>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</si>
  <si>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</si>
  <si>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</si>
  <si>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</si>
  <si>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</si>
  <si>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</si>
  <si>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</si>
  <si>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</si>
  <si>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</si>
  <si>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</si>
  <si>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</si>
  <si>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</si>
  <si>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</si>
  <si>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</si>
  <si>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</si>
  <si>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</si>
  <si>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</si>
  <si>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</si>
  <si>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</si>
  <si>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</si>
  <si>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</si>
  <si>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</si>
  <si>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</si>
  <si>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</si>
  <si>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</si>
  <si>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</si>
  <si>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</si>
  <si>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</si>
  <si>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</si>
  <si>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</si>
  <si>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</si>
  <si>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</si>
  <si>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</si>
  <si>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</si>
  <si>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</si>
  <si>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</si>
  <si>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</si>
  <si>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</si>
  <si>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</si>
  <si>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</si>
  <si>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</si>
  <si>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</si>
  <si>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</si>
  <si>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</si>
  <si>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</si>
  <si>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</si>
  <si>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</si>
  <si>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</si>
  <si>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</si>
  <si>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</si>
  <si>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</si>
  <si>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</si>
  <si>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</si>
  <si>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</si>
  <si>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</si>
  <si>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</si>
  <si>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</si>
  <si>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</si>
  <si>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</si>
  <si>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</si>
  <si>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</si>
  <si>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</si>
  <si>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</si>
  <si>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</si>
  <si>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</si>
  <si>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</si>
  <si>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</si>
  <si>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</si>
  <si>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</si>
  <si>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</si>
  <si>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</si>
  <si>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</si>
  <si>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</si>
  <si>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</si>
  <si>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</si>
  <si>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</si>
  <si>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</si>
  <si>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</si>
  <si>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</si>
  <si>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</si>
  <si>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</si>
  <si>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</si>
  <si>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</si>
  <si>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</si>
  <si>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</si>
  <si>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</si>
  <si>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</si>
  <si>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</si>
  <si>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</si>
  <si>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</si>
  <si>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</si>
  <si>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</si>
  <si>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</si>
  <si>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</si>
  <si>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</si>
  <si>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</si>
  <si>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</si>
  <si>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</si>
  <si>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</si>
  <si>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</si>
  <si>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</si>
  <si>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</si>
  <si>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</si>
  <si>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</si>
  <si>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</si>
  <si>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</si>
  <si>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</si>
  <si>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</si>
  <si>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</si>
  <si>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</si>
  <si>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</si>
  <si>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</si>
  <si>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</si>
  <si>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</si>
  <si>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</si>
  <si>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</si>
  <si>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</si>
  <si>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</si>
  <si>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</si>
  <si>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</si>
  <si>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</si>
  <si>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</si>
  <si>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</si>
  <si>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</si>
  <si>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</si>
  <si>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</si>
  <si>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</si>
  <si>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</si>
  <si>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</si>
  <si>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</si>
  <si>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</si>
  <si>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</si>
  <si>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</si>
  <si>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</si>
  <si>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</si>
  <si>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</si>
  <si>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</si>
  <si>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</si>
  <si>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</si>
  <si>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</si>
  <si>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</si>
  <si>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</si>
  <si>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</si>
  <si>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</si>
  <si>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</si>
  <si>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</si>
  <si>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</si>
  <si>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</si>
  <si>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</si>
  <si>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</si>
  <si>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</si>
  <si>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</si>
  <si>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</si>
  <si>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</si>
  <si>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</si>
  <si>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</si>
  <si>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</si>
  <si>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</si>
  <si>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</si>
  <si>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</si>
  <si>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</si>
  <si>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</si>
  <si>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</si>
  <si>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</si>
  <si>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</si>
  <si>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</si>
  <si>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</si>
  <si>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</si>
  <si>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</si>
  <si>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</si>
  <si>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</si>
  <si>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</si>
  <si>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</si>
  <si>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</si>
  <si>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</si>
  <si>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</si>
  <si>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</si>
  <si>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</si>
  <si>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</si>
  <si>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</si>
  <si>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</si>
  <si>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</si>
  <si>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</si>
  <si>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</si>
  <si>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</si>
  <si>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</si>
  <si>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</si>
  <si>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</si>
  <si>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</si>
  <si>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</si>
  <si>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</si>
  <si>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</si>
  <si>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</si>
  <si>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</si>
  <si>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</si>
  <si>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</si>
  <si>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</si>
  <si>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</si>
  <si>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</si>
  <si>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</si>
  <si>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</si>
  <si>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</si>
  <si>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</si>
  <si>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</si>
  <si>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</si>
  <si>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</si>
  <si>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</si>
  <si>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</si>
  <si>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</si>
  <si>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</si>
  <si>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</si>
  <si>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</si>
  <si>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</si>
  <si>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</si>
  <si>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</si>
  <si>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</si>
  <si>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</si>
  <si>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</si>
  <si>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</si>
  <si>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</si>
  <si>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</si>
  <si>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</si>
  <si>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</si>
  <si>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</si>
  <si>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</si>
  <si>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</si>
  <si>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</si>
  <si>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</si>
  <si>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</si>
  <si>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</si>
  <si>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</si>
  <si>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</si>
  <si>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</si>
  <si>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</si>
  <si>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</si>
  <si>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</si>
  <si>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</si>
  <si>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</si>
  <si>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</si>
  <si>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</si>
  <si>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</si>
  <si>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</si>
  <si>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</si>
  <si>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</si>
  <si>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</si>
  <si>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</si>
  <si>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</si>
  <si>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</si>
  <si>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</si>
  <si>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</si>
  <si>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</si>
  <si>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</si>
  <si>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</si>
  <si>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</si>
  <si>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</si>
  <si>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</si>
  <si>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</si>
  <si>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</si>
  <si>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</si>
  <si>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</si>
  <si>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</si>
  <si>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</si>
  <si>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</si>
  <si>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</si>
  <si>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</si>
  <si>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</si>
  <si>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</si>
  <si>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</si>
  <si>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</si>
  <si>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</si>
  <si>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</si>
  <si>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</si>
  <si>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</si>
  <si>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</si>
  <si>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</si>
  <si>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</si>
  <si>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</si>
  <si>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</si>
  <si>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</si>
  <si>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</si>
  <si>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</si>
  <si>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</si>
  <si>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</si>
  <si>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</si>
  <si>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</si>
  <si>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</si>
  <si>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</si>
  <si>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</si>
  <si>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</si>
  <si>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</si>
  <si>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</si>
  <si>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</si>
  <si>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</si>
  <si>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</si>
  <si>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</si>
  <si>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</si>
  <si>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</si>
  <si>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</si>
  <si>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</si>
  <si>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</si>
  <si>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</si>
  <si>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</si>
  <si>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</si>
  <si>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</si>
  <si>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</si>
  <si>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</si>
  <si>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</si>
  <si>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</si>
  <si>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</si>
  <si>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</si>
  <si>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</si>
  <si>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</si>
  <si>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</si>
  <si>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</si>
  <si>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</si>
  <si>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</si>
  <si>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</si>
  <si>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</si>
  <si>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</si>
  <si>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</si>
  <si>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</si>
  <si>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</si>
  <si>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</si>
  <si>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</si>
  <si>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</si>
  <si>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</si>
  <si>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</si>
  <si>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</si>
  <si>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</si>
  <si>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</si>
  <si>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</si>
  <si>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</si>
  <si>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</si>
  <si>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</si>
  <si>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</si>
  <si>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</si>
  <si>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</si>
  <si>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</si>
  <si>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</si>
  <si>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</si>
  <si>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</si>
  <si>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</si>
  <si>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</si>
  <si>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</si>
  <si>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</si>
  <si>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</si>
  <si>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</si>
  <si>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</si>
  <si>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</si>
  <si>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</si>
  <si>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</si>
  <si>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</si>
  <si>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</si>
  <si>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</si>
  <si>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</si>
  <si>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</si>
  <si>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</si>
  <si>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</si>
  <si>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</si>
  <si>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</si>
  <si>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</si>
  <si>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</si>
  <si>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</si>
  <si>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</si>
  <si>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</si>
  <si>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</si>
  <si>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</si>
  <si>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</si>
  <si>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</si>
  <si>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</si>
  <si>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</si>
  <si>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</si>
  <si>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</si>
  <si>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</si>
  <si>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</si>
  <si>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</si>
  <si>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</si>
  <si>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</si>
  <si>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</si>
  <si>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</si>
  <si>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</si>
  <si>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</si>
  <si>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</si>
  <si>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</si>
  <si>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</si>
  <si>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</si>
  <si>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</si>
  <si>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</si>
  <si>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</si>
  <si>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</si>
  <si>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</si>
  <si>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</si>
  <si>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</si>
  <si>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</si>
  <si>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</si>
  <si>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</si>
  <si>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</si>
  <si>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</si>
  <si>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</si>
  <si>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</si>
  <si>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</si>
  <si>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</si>
  <si>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</si>
  <si>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</si>
  <si>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</si>
  <si>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</si>
  <si>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</si>
  <si>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</si>
  <si>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</si>
  <si>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</si>
  <si>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</si>
  <si>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</si>
  <si>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</si>
  <si>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</si>
  <si>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</si>
  <si>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</si>
  <si>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</si>
  <si>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</si>
  <si>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</si>
  <si>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</si>
  <si>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</si>
  <si>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</si>
  <si>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</si>
  <si>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</si>
  <si>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</si>
  <si>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</si>
  <si>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</si>
  <si>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</si>
  <si>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</si>
  <si>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</si>
  <si>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</si>
  <si>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</si>
  <si>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</si>
  <si>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</si>
  <si>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</si>
  <si>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</si>
  <si>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</si>
  <si>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</si>
  <si>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</si>
  <si>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</si>
  <si>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</si>
  <si>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</si>
  <si>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</si>
  <si>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</si>
  <si>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</si>
  <si>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</si>
  <si>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</si>
  <si>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</si>
  <si>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</si>
  <si>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</si>
  <si>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</si>
  <si>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</si>
  <si>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</si>
  <si>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</si>
  <si>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</si>
  <si>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</si>
  <si>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</si>
  <si>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</si>
  <si>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</si>
  <si>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</si>
  <si>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</si>
  <si>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</si>
  <si>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</si>
  <si>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</si>
  <si>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</si>
  <si>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</si>
  <si>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</si>
  <si>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</si>
  <si>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</si>
  <si>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</si>
  <si>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</si>
  <si>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</si>
  <si>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</si>
  <si>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</si>
  <si>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</si>
  <si>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</si>
  <si>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</si>
  <si>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</si>
  <si>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</si>
  <si>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</si>
  <si>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</si>
  <si>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</si>
  <si>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</si>
  <si>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</si>
  <si>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</si>
  <si>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</si>
  <si>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</si>
  <si>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</si>
  <si>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</si>
  <si>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</si>
  <si>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</si>
  <si>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</si>
  <si>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</si>
  <si>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</si>
  <si>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</si>
  <si>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</si>
  <si>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</si>
  <si>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</si>
  <si>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</si>
  <si>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</si>
  <si>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</si>
  <si>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</si>
  <si>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</si>
  <si>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</si>
  <si>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</si>
  <si>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</si>
  <si>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</si>
  <si>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</si>
  <si>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</si>
  <si>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</si>
  <si>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</si>
  <si>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</si>
  <si>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</si>
  <si>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</si>
  <si>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</si>
  <si>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</si>
  <si>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</si>
  <si>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</si>
  <si>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</si>
  <si>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</si>
  <si>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</si>
  <si>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</si>
  <si>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</si>
  <si>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</si>
  <si>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</si>
  <si>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</si>
  <si>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</si>
  <si>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</si>
  <si>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</si>
  <si>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</si>
  <si>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</si>
  <si>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</si>
  <si>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</si>
  <si>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</si>
  <si>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</si>
  <si>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</si>
  <si>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</si>
  <si>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</si>
  <si>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</si>
  <si>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</si>
  <si>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</si>
  <si>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</si>
  <si>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</si>
  <si>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</si>
  <si>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</si>
  <si>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</si>
  <si>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</si>
  <si>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</si>
  <si>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</si>
  <si>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</si>
  <si>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</si>
  <si>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</si>
  <si>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</si>
  <si>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</si>
  <si>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</si>
  <si>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</si>
  <si>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</si>
  <si>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</si>
  <si>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</si>
  <si>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</si>
  <si>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</si>
  <si>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</si>
  <si>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</si>
  <si>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</si>
  <si>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</si>
  <si>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</si>
  <si>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</si>
  <si>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</si>
  <si>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</si>
  <si>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</si>
  <si>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</si>
  <si>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</si>
  <si>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</si>
  <si>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</si>
  <si>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</si>
  <si>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</si>
  <si>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</si>
  <si>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</si>
  <si>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</si>
  <si>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</si>
  <si>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</si>
  <si>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</si>
  <si>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</si>
  <si>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</si>
  <si>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</si>
  <si>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</si>
  <si>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</si>
  <si>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</si>
  <si>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</si>
  <si>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</si>
  <si>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</si>
  <si>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</si>
  <si>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</si>
  <si>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</si>
  <si>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</si>
  <si>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</si>
  <si>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</si>
  <si>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</si>
  <si>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</si>
  <si>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</si>
  <si>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</si>
  <si>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</si>
  <si>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</si>
  <si>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</si>
  <si>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</si>
  <si>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</si>
  <si>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</si>
  <si>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</si>
  <si>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</si>
  <si>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</si>
  <si>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</si>
  <si>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</si>
  <si>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</si>
  <si>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</si>
  <si>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</si>
  <si>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</si>
  <si>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</si>
  <si>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</si>
  <si>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</si>
  <si>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</si>
  <si>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</si>
  <si>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</si>
  <si>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</si>
  <si>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</si>
  <si>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</si>
  <si>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</si>
  <si>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</si>
  <si>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</si>
  <si>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</si>
  <si>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Contratar el servicio de hogares sustitutos</t>
  </si>
  <si>
    <t>Número</t>
  </si>
  <si>
    <t>Operación, funcionamiento y administración del 
centro transitorio de servicios judiciales para el adolescente infractor</t>
  </si>
  <si>
    <t>Realizar programas radiales</t>
  </si>
  <si>
    <t>Campañas de fortalecimiento de buen trato</t>
  </si>
  <si>
    <t>Insumos y recursos para fortalecimiento familiar</t>
  </si>
  <si>
    <t>Realizar capacitaciones, talleres y campañas para prevención de las diferentes formas de violencia</t>
  </si>
  <si>
    <t>Insumos y recursos para prevenir las formas de violencia</t>
  </si>
  <si>
    <t>Realizar operativos de control y prevención del trabajo infantil</t>
  </si>
  <si>
    <t>Realizar capacitaciones, talleres y campañas para prevención y reducción del trabajo infantil</t>
  </si>
  <si>
    <t>Insumos y recursos para prevenir el trabajo infantil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</si>
</sst>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1"/>
      <c r="BD2" s="903" t="s">
        <v>1669</v>
      </c>
      <c r="BE2" s="904"/>
      <c r="BF2" s="904"/>
      <c r="BG2" s="904"/>
      <c r="BH2" s="904"/>
      <c r="BI2" s="904"/>
      <c r="BJ2" s="904"/>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2"/>
      <c r="BD3" s="903"/>
      <c r="BE3" s="904"/>
      <c r="BF3" s="904"/>
      <c r="BG3" s="904"/>
      <c r="BH3" s="904"/>
      <c r="BI3" s="904"/>
      <c r="BJ3" s="90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E4. - Seguridad y Justicia, La Integración Comunitaria y la Administración Pública son con la Gente y por la Gente</v>
      </c>
      <c r="D5" s="970"/>
      <c r="E5" s="970"/>
      <c r="F5" s="970"/>
      <c r="G5" s="970"/>
      <c r="H5" s="970"/>
      <c r="I5" s="971"/>
      <c r="J5" s="972" t="s">
        <v>1672</v>
      </c>
      <c r="K5" s="973"/>
      <c r="L5" s="974" t="str">
        <f>VLOOKUP($D$9,'CONSOLIDADO PLAN DESARROLLO'!$DT$9:$DZ$62,5,0)</f>
        <v>Justicia y seguridad</v>
      </c>
      <c r="M5" s="974"/>
      <c r="N5" s="974"/>
      <c r="O5" s="974"/>
      <c r="P5" s="974"/>
      <c r="Q5" s="974"/>
      <c r="R5" s="974"/>
      <c r="S5" s="974"/>
      <c r="T5" s="974"/>
      <c r="U5" s="975"/>
      <c r="V5" s="976" t="s">
        <v>1790</v>
      </c>
      <c r="W5" s="977"/>
      <c r="X5" s="977"/>
      <c r="Y5" s="94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E4.P_A - SEGURIDAD Y JUSTICIA</v>
      </c>
      <c r="D6" s="949"/>
      <c r="E6" s="949"/>
      <c r="F6" s="950"/>
      <c r="G6" s="905" t="s">
        <v>1792</v>
      </c>
      <c r="H6" s="906"/>
      <c r="I6" s="906"/>
      <c r="J6" s="906"/>
      <c r="K6" s="907" t="str">
        <f>VLOOKUP($D$9,'CONSOLIDADO PLAN DESARROLLO'!$DT$9:$DZ$62,7,0)</f>
        <v>Mejorar la convivencia y la seguridad como una prioridad para la consolidación del tejido social del territorio</v>
      </c>
      <c r="L6" s="907"/>
      <c r="M6" s="907"/>
      <c r="N6" s="907"/>
      <c r="O6" s="907"/>
      <c r="P6" s="907"/>
      <c r="Q6" s="908"/>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09" t="s">
        <v>1676</v>
      </c>
      <c r="C7" s="910"/>
      <c r="D7" s="958" t="s">
        <v>1677</v>
      </c>
      <c r="E7" s="913"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1"/>
      <c r="C8" s="912"/>
      <c r="D8" s="959"/>
      <c r="E8" s="914"/>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15" t="s">
        <v>1936</v>
      </c>
      <c r="C9" s="916"/>
      <c r="D9" s="103" t="s">
        <v>536</v>
      </c>
      <c r="E9" s="102" t="str">
        <f>VLOOKUP($D$9,'CONSOLIDADO PLAN DESARROLLO'!$EB$9:$EF$62,2,0)</f>
        <v>Mantener en un 5% los incidentes de desacato</v>
      </c>
      <c r="F9" s="37" t="str">
        <f>VLOOKUP($D$9,'CONSOLIDADO PLAN DESARROLLO'!$EB$9:$EF$62,3,0)</f>
        <v>Porcentaje de incidentes de desacato</v>
      </c>
      <c r="G9" s="98">
        <f>VLOOKUP($D$9,'CONSOLIDADO PLAN DESARROLLO'!$EB$9:$EF$62,4,0)</f>
        <v>4.9000000000000004</v>
      </c>
      <c r="H9" s="98">
        <f>VLOOKUP($D$9,'CONSOLIDADO PLAN DESARROLLO'!$EB$9:$EF$62,5,0)</f>
        <v>5</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6"/>
      <c r="B13" s="858" t="str">
        <f>VLOOKUP($D$9,'PROYECTOS REGISTRADOS'!$A$2:$D$82,4,0)</f>
        <v>Mejoramiento de los indicadores de Incidentes de desacato en el Municipio Tocancipá, Cundinamarca, Centro Oriente</v>
      </c>
      <c r="C13" s="861" t="str">
        <f>VLOOKUP($D$9,'PROYECTOS REGISTRADOS'!$A$2:$D$82,3,0)</f>
        <v>2016-25817-00023</v>
      </c>
      <c r="D13" s="864" t="s">
        <v>1514</v>
      </c>
      <c r="E13" s="867" t="str">
        <f>IF(D13=0,"0-0",(VLOOKUP(D13,'CONSOLIDADO PLAN DESARROLLO'!$EL$9:$ET$304,2,0)))</f>
        <v>Formular la Estrategia territorial “familia núcleo vital y seguro”</v>
      </c>
      <c r="F13" s="870" t="str">
        <f>IF(D13=0,"0-0",(VLOOKUP(D13,'CONSOLIDADO PLAN DESARROLLO'!$EL$9:$ET$304,3,0)))</f>
        <v>No. de estrategias formuladas</v>
      </c>
      <c r="G13" s="873">
        <f>IF(D13=0,"0-0",(VLOOKUP(D13,'CONSOLIDADO PLAN DESARROLLO'!$EL$9:$ET$304,4,0)))</f>
        <v>0</v>
      </c>
      <c r="H13" s="876">
        <f>IF(D13=0,"0-0",(VLOOKUP(D13,'CONSOLIDADO PLAN DESARROLLO'!$EL$9:$ET$304,5,0)))</f>
        <v>1</v>
      </c>
      <c r="I13" s="879">
        <f>IF(D13=0,"0-0",(VLOOKUP(D13,'CONSOLIDADO PLAN DESARROLLO'!$EL$9:$ET$304,$R$3,0)))</f>
        <v>0.25</v>
      </c>
      <c r="J13" s="880"/>
      <c r="K13" s="917"/>
      <c r="L13" s="920"/>
      <c r="M13" s="851" t="s">
        <v>1937</v>
      </c>
      <c r="N13" s="850" t="s">
        <v>1938</v>
      </c>
      <c r="O13" s="852">
        <v>4</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56.25" x14ac:dyDescent="0.2">
      <c r="A14" s="856"/>
      <c r="B14" s="858"/>
      <c r="C14" s="861"/>
      <c r="D14" s="864"/>
      <c r="E14" s="868"/>
      <c r="F14" s="870"/>
      <c r="G14" s="873"/>
      <c r="H14" s="876"/>
      <c r="I14" s="881"/>
      <c r="J14" s="882"/>
      <c r="K14" s="917"/>
      <c r="L14" s="921"/>
      <c r="M14" s="851" t="s">
        <v>1939</v>
      </c>
      <c r="N14" s="850" t="s">
        <v>1938</v>
      </c>
      <c r="O14" s="852">
        <v>4</v>
      </c>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9.5" customHeight="1" x14ac:dyDescent="0.2">
      <c r="A15" s="856"/>
      <c r="B15" s="858"/>
      <c r="C15" s="861"/>
      <c r="D15" s="864"/>
      <c r="E15" s="868"/>
      <c r="F15" s="870"/>
      <c r="G15" s="873"/>
      <c r="H15" s="876"/>
      <c r="I15" s="881"/>
      <c r="J15" s="882"/>
      <c r="K15" s="917"/>
      <c r="L15" s="921"/>
      <c r="M15" s="851" t="s">
        <v>1940</v>
      </c>
      <c r="N15" s="850" t="s">
        <v>1938</v>
      </c>
      <c r="O15" s="852">
        <v>120</v>
      </c>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56"/>
      <c r="B16" s="858"/>
      <c r="C16" s="861"/>
      <c r="D16" s="864"/>
      <c r="E16" s="868"/>
      <c r="F16" s="870"/>
      <c r="G16" s="873"/>
      <c r="H16" s="876"/>
      <c r="I16" s="881"/>
      <c r="J16" s="882"/>
      <c r="K16" s="917"/>
      <c r="L16" s="921"/>
      <c r="M16" s="851" t="s">
        <v>1941</v>
      </c>
      <c r="N16" s="850" t="s">
        <v>1938</v>
      </c>
      <c r="O16" s="852">
        <v>1</v>
      </c>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2.5" x14ac:dyDescent="0.2">
      <c r="A17" s="856"/>
      <c r="B17" s="858"/>
      <c r="C17" s="861"/>
      <c r="D17" s="864"/>
      <c r="E17" s="868"/>
      <c r="F17" s="870"/>
      <c r="G17" s="873"/>
      <c r="H17" s="876"/>
      <c r="I17" s="881"/>
      <c r="J17" s="882"/>
      <c r="K17" s="917"/>
      <c r="L17" s="921"/>
      <c r="M17" s="851" t="s">
        <v>1942</v>
      </c>
      <c r="N17" s="850" t="s">
        <v>1938</v>
      </c>
      <c r="O17" s="852">
        <v>1</v>
      </c>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18"/>
      <c r="L18" s="921"/>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19"/>
      <c r="L19" s="922"/>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6"/>
      <c r="B22" s="858" t="str">
        <f>VLOOKUP($D$9,'PROYECTOS REGISTRADOS'!$A$2:$D$82,4,0)</f>
        <v>Mejoramiento de los indicadores de Incidentes de desacato en el Municipio Tocancipá, Cundinamarca, Centro Oriente</v>
      </c>
      <c r="C22" s="861" t="str">
        <f>VLOOKUP($D$9,'PROYECTOS REGISTRADOS'!$A$2:$D$82,3,0)</f>
        <v>2016-25817-00023</v>
      </c>
      <c r="D22" s="864" t="s">
        <v>1518</v>
      </c>
      <c r="E22" s="867" t="str">
        <f>IF(D22=0,"0-0",(VLOOKUP(D22,'CONSOLIDADO PLAN DESARROLLO'!$EL$9:$ET$304,2,0)))</f>
        <v>Implementar nuevas  estrategias de prevención para las diferentes formas de violencia</v>
      </c>
      <c r="F22" s="870" t="str">
        <f>IF(D22=0,"0-0",(VLOOKUP(D22,'CONSOLIDADO PLAN DESARROLLO'!$EL$9:$ET$304,3,0)))</f>
        <v>No. de Estrategias implementadas</v>
      </c>
      <c r="G22" s="873">
        <f>IF(D22=0,"0-0",(VLOOKUP(D22,'CONSOLIDADO PLAN DESARROLLO'!$EL$9:$ET$304,4,0)))</f>
        <v>5</v>
      </c>
      <c r="H22" s="876">
        <f>IF(D22=0,"0-0",(VLOOKUP(D22,'CONSOLIDADO PLAN DESARROLLO'!$EL$9:$ET$304,5,0)))</f>
        <v>10</v>
      </c>
      <c r="I22" s="879">
        <f>IF(D22=0,"0-0",(VLOOKUP(D22,'CONSOLIDADO PLAN DESARROLLO'!$EL$9:$ET$304,$R$3,0)))</f>
        <v>5</v>
      </c>
      <c r="J22" s="880"/>
      <c r="K22" s="917"/>
      <c r="L22" s="920"/>
      <c r="M22" s="851" t="s">
        <v>1943</v>
      </c>
      <c r="N22" s="850" t="s">
        <v>1938</v>
      </c>
      <c r="O22" s="852">
        <v>2</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0.25" customHeight="1" x14ac:dyDescent="0.2">
      <c r="A23" s="856"/>
      <c r="B23" s="858"/>
      <c r="C23" s="861"/>
      <c r="D23" s="864"/>
      <c r="E23" s="868"/>
      <c r="F23" s="870"/>
      <c r="G23" s="873"/>
      <c r="H23" s="876"/>
      <c r="I23" s="881"/>
      <c r="J23" s="882"/>
      <c r="K23" s="917"/>
      <c r="L23" s="921"/>
      <c r="M23" s="851" t="s">
        <v>1944</v>
      </c>
      <c r="N23" s="850" t="s">
        <v>1938</v>
      </c>
      <c r="O23" s="852">
        <v>2</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6"/>
      <c r="B24" s="858"/>
      <c r="C24" s="861"/>
      <c r="D24" s="864"/>
      <c r="E24" s="868"/>
      <c r="F24" s="870"/>
      <c r="G24" s="873"/>
      <c r="H24" s="876"/>
      <c r="I24" s="881"/>
      <c r="J24" s="882"/>
      <c r="K24" s="917"/>
      <c r="L24" s="921"/>
      <c r="M24" s="175"/>
      <c r="N24" s="176"/>
      <c r="O24" s="177"/>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17"/>
      <c r="L25" s="921"/>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17"/>
      <c r="L26" s="921"/>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18"/>
      <c r="L27" s="921"/>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19"/>
      <c r="L28" s="922"/>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6"/>
      <c r="B31" s="858" t="str">
        <f>VLOOKUP($D$9,'PROYECTOS REGISTRADOS'!$A$2:$D$82,4,0)</f>
        <v>Mejoramiento de los indicadores de Incidentes de desacato en el Municipio Tocancipá, Cundinamarca, Centro Oriente</v>
      </c>
      <c r="C31" s="861" t="str">
        <f>VLOOKUP($D$9,'PROYECTOS REGISTRADOS'!$A$2:$D$82,3,0)</f>
        <v>2016-25817-00023</v>
      </c>
      <c r="D31" s="864" t="s">
        <v>1522</v>
      </c>
      <c r="E31" s="867" t="str">
        <f>IF(D31=0,"0-0",(VLOOKUP(D31,'CONSOLIDADO PLAN DESARROLLO'!$EL$9:$ET$304,2,0)))</f>
        <v>Realizar acciones de Prevención y reducción del trabajo infantil</v>
      </c>
      <c r="F31" s="870" t="str">
        <f>IF(D31=0,"0-0",(VLOOKUP(D31,'CONSOLIDADO PLAN DESARROLLO'!$EL$9:$ET$304,3,0)))</f>
        <v>N° de acciones realizadas</v>
      </c>
      <c r="G31" s="873">
        <f>IF(D31=0,"0-0",(VLOOKUP(D31,'CONSOLIDADO PLAN DESARROLLO'!$EL$9:$ET$304,4,0)))</f>
        <v>1</v>
      </c>
      <c r="H31" s="876">
        <f>IF(D31=0,"0-0",(VLOOKUP(D31,'CONSOLIDADO PLAN DESARROLLO'!$EL$9:$ET$304,5,0)))</f>
        <v>2</v>
      </c>
      <c r="I31" s="879">
        <f>IF(D31=0,"0-0",(VLOOKUP(D31,'CONSOLIDADO PLAN DESARROLLO'!$EL$9:$ET$304,$R$3,0)))</f>
        <v>0.3</v>
      </c>
      <c r="J31" s="880"/>
      <c r="K31" s="917"/>
      <c r="L31" s="920"/>
      <c r="M31" s="851" t="s">
        <v>1945</v>
      </c>
      <c r="N31" s="850" t="s">
        <v>1938</v>
      </c>
      <c r="O31" s="852">
        <v>40</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56"/>
      <c r="B32" s="858"/>
      <c r="C32" s="861"/>
      <c r="D32" s="864"/>
      <c r="E32" s="868"/>
      <c r="F32" s="870"/>
      <c r="G32" s="873"/>
      <c r="H32" s="876"/>
      <c r="I32" s="881"/>
      <c r="J32" s="882"/>
      <c r="K32" s="917"/>
      <c r="L32" s="921"/>
      <c r="M32" s="851" t="s">
        <v>1946</v>
      </c>
      <c r="N32" s="850" t="s">
        <v>1938</v>
      </c>
      <c r="O32" s="852">
        <v>1</v>
      </c>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856"/>
      <c r="B33" s="858"/>
      <c r="C33" s="861"/>
      <c r="D33" s="864"/>
      <c r="E33" s="868"/>
      <c r="F33" s="870"/>
      <c r="G33" s="873"/>
      <c r="H33" s="876"/>
      <c r="I33" s="881"/>
      <c r="J33" s="882"/>
      <c r="K33" s="917"/>
      <c r="L33" s="921"/>
      <c r="M33" s="851" t="s">
        <v>1947</v>
      </c>
      <c r="N33" s="850" t="s">
        <v>1938</v>
      </c>
      <c r="O33" s="852">
        <v>1</v>
      </c>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17"/>
      <c r="L34" s="921"/>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17"/>
      <c r="L35" s="921"/>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18"/>
      <c r="L36" s="921"/>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19"/>
      <c r="L37" s="922"/>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6"/>
      <c r="B40" s="858" t="str">
        <f>VLOOKUP($D$9,'PROYECTOS REGISTRADOS'!$A$2:$D$82,4,0)</f>
        <v>Mejoramiento de los indicadores de Incidentes de desacato en el Municipio Tocancipá, Cundinamarca, Centro Oriente</v>
      </c>
      <c r="C40" s="861" t="str">
        <f>VLOOKUP($D$9,'PROYECTOS REGISTRADOS'!$A$2:$D$82,3,0)</f>
        <v>2016-25817-00023</v>
      </c>
      <c r="D40" s="864"/>
      <c r="E40" s="867" t="str">
        <f>IF(D40=0,"0-0",(VLOOKUP(D40,'CONSOLIDADO PLAN DESARROLLO'!$EL$9:$ET$304,2,0)))</f>
        <v>0-0</v>
      </c>
      <c r="F40" s="870" t="str">
        <f>IF(D40=0,"0-0",(VLOOKUP(D40,'CONSOLIDADO PLAN DESARROLLO'!$EL$9:$ET$304,3,0)))</f>
        <v>0-0</v>
      </c>
      <c r="G40" s="873" t="str">
        <f>IF(D40=0,"0-0",(VLOOKUP(D40,'CONSOLIDADO PLAN DESARROLLO'!$EL$9:$ET$304,4,0)))</f>
        <v>0-0</v>
      </c>
      <c r="H40" s="876" t="str">
        <f>IF(D40=0,"0-0",(VLOOKUP(D40,'CONSOLIDADO PLAN DESARROLLO'!$EL$9:$ET$304,5,0)))</f>
        <v>0-0</v>
      </c>
      <c r="I40" s="879" t="str">
        <f>IF(D40=0,"0-0",(VLOOKUP(D40,'CONSOLIDADO PLAN DESARROLLO'!$EL$9:$ET$304,$R$3,0)))</f>
        <v>0-0</v>
      </c>
      <c r="J40" s="880"/>
      <c r="K40" s="891"/>
      <c r="L40" s="894"/>
      <c r="M40" s="175"/>
      <c r="N40" s="176"/>
      <c r="O40" s="177"/>
      <c r="P40" s="46"/>
      <c r="Q40" s="47"/>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6"/>
      <c r="B41" s="858"/>
      <c r="C41" s="861"/>
      <c r="D41" s="864"/>
      <c r="E41" s="868"/>
      <c r="F41" s="870"/>
      <c r="G41" s="873"/>
      <c r="H41" s="876"/>
      <c r="I41" s="881"/>
      <c r="J41" s="882"/>
      <c r="K41" s="891"/>
      <c r="L41" s="895"/>
      <c r="M41" s="175"/>
      <c r="N41" s="176"/>
      <c r="O41" s="177"/>
      <c r="P41" s="46"/>
      <c r="Q41" s="47"/>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6"/>
      <c r="B42" s="858"/>
      <c r="C42" s="861"/>
      <c r="D42" s="864"/>
      <c r="E42" s="868"/>
      <c r="F42" s="870"/>
      <c r="G42" s="873"/>
      <c r="H42" s="876"/>
      <c r="I42" s="881"/>
      <c r="J42" s="882"/>
      <c r="K42" s="891"/>
      <c r="L42" s="895"/>
      <c r="M42" s="175"/>
      <c r="N42" s="176"/>
      <c r="O42" s="177"/>
      <c r="P42" s="46"/>
      <c r="Q42" s="47"/>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6"/>
      <c r="B43" s="858"/>
      <c r="C43" s="861"/>
      <c r="D43" s="864"/>
      <c r="E43" s="868"/>
      <c r="F43" s="870"/>
      <c r="G43" s="873"/>
      <c r="H43" s="876"/>
      <c r="I43" s="881"/>
      <c r="J43" s="882"/>
      <c r="K43" s="891"/>
      <c r="L43" s="895"/>
      <c r="M43" s="175"/>
      <c r="N43" s="176"/>
      <c r="O43" s="177"/>
      <c r="P43" s="46"/>
      <c r="Q43" s="47"/>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6"/>
      <c r="B44" s="858"/>
      <c r="C44" s="861"/>
      <c r="D44" s="864"/>
      <c r="E44" s="868"/>
      <c r="F44" s="870"/>
      <c r="G44" s="873"/>
      <c r="H44" s="876"/>
      <c r="I44" s="881"/>
      <c r="J44" s="882"/>
      <c r="K44" s="891"/>
      <c r="L44" s="895"/>
      <c r="M44" s="175"/>
      <c r="N44" s="176"/>
      <c r="O44" s="177"/>
      <c r="P44" s="46"/>
      <c r="Q44" s="47"/>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6"/>
      <c r="B45" s="859"/>
      <c r="C45" s="862"/>
      <c r="D45" s="865"/>
      <c r="E45" s="868"/>
      <c r="F45" s="871"/>
      <c r="G45" s="874"/>
      <c r="H45" s="877"/>
      <c r="I45" s="881"/>
      <c r="J45" s="882"/>
      <c r="K45" s="892"/>
      <c r="L45" s="895"/>
      <c r="M45" s="178"/>
      <c r="N45" s="179"/>
      <c r="O45" s="180"/>
      <c r="P45" s="107"/>
      <c r="Q45" s="108"/>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7"/>
      <c r="B46" s="860"/>
      <c r="C46" s="863"/>
      <c r="D46" s="866"/>
      <c r="E46" s="869"/>
      <c r="F46" s="872"/>
      <c r="G46" s="875"/>
      <c r="H46" s="878"/>
      <c r="I46" s="883"/>
      <c r="J46" s="884"/>
      <c r="K46" s="893"/>
      <c r="L46" s="896"/>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6"/>
      <c r="B49" s="858" t="str">
        <f>VLOOKUP($D$9,'PROYECTOS REGISTRADOS'!$A$2:$D$82,4,0)</f>
        <v>Mejoramiento de los indicadores de Incidentes de desacato en el Municipio Tocancipá, Cundinamarca, Centro Oriente</v>
      </c>
      <c r="C49" s="861" t="str">
        <f>VLOOKUP($D$9,'PROYECTOS REGISTRADOS'!$A$2:$D$82,3,0)</f>
        <v>2016-25817-00023</v>
      </c>
      <c r="D49" s="864"/>
      <c r="E49" s="867" t="str">
        <f>IF(D49=0,"0-0",(VLOOKUP(D49,'CONSOLIDADO PLAN DESARROLLO'!$EL$9:$ET$304,2,0)))</f>
        <v>0-0</v>
      </c>
      <c r="F49" s="870" t="str">
        <f>IF(D49=0,"0-0",(VLOOKUP(D49,'CONSOLIDADO PLAN DESARROLLO'!$EL$9:$ET$304,3,0)))</f>
        <v>0-0</v>
      </c>
      <c r="G49" s="873" t="str">
        <f>IF(D49=0,"0-0",(VLOOKUP(D49,'CONSOLIDADO PLAN DESARROLLO'!$EL$9:$ET$304,4,0)))</f>
        <v>0-0</v>
      </c>
      <c r="H49" s="876" t="str">
        <f>IF(D49=0,"0-0",(VLOOKUP(D49,'CONSOLIDADO PLAN DESARROLLO'!$EL$9:$ET$304,5,0)))</f>
        <v>0-0</v>
      </c>
      <c r="I49" s="879" t="str">
        <f>IF(D49=0,"0-0",(VLOOKUP(D49,'CONSOLIDADO PLAN DESARROLLO'!$EL$9:$ET$304,$R$3,0)))</f>
        <v>0-0</v>
      </c>
      <c r="J49" s="880"/>
      <c r="K49" s="891"/>
      <c r="L49" s="894"/>
      <c r="M49" s="175"/>
      <c r="N49" s="176"/>
      <c r="O49" s="177"/>
      <c r="P49" s="46"/>
      <c r="Q49" s="47"/>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6"/>
      <c r="B50" s="858"/>
      <c r="C50" s="861"/>
      <c r="D50" s="864"/>
      <c r="E50" s="868"/>
      <c r="F50" s="870"/>
      <c r="G50" s="873"/>
      <c r="H50" s="876"/>
      <c r="I50" s="881"/>
      <c r="J50" s="882"/>
      <c r="K50" s="891"/>
      <c r="L50" s="895"/>
      <c r="M50" s="175"/>
      <c r="N50" s="176"/>
      <c r="O50" s="177"/>
      <c r="P50" s="46"/>
      <c r="Q50" s="47"/>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6"/>
      <c r="B51" s="858"/>
      <c r="C51" s="861"/>
      <c r="D51" s="864"/>
      <c r="E51" s="868"/>
      <c r="F51" s="870"/>
      <c r="G51" s="873"/>
      <c r="H51" s="876"/>
      <c r="I51" s="881"/>
      <c r="J51" s="882"/>
      <c r="K51" s="891"/>
      <c r="L51" s="895"/>
      <c r="M51" s="175"/>
      <c r="N51" s="176"/>
      <c r="O51" s="177"/>
      <c r="P51" s="46"/>
      <c r="Q51" s="47"/>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6"/>
      <c r="B52" s="858"/>
      <c r="C52" s="861"/>
      <c r="D52" s="864"/>
      <c r="E52" s="868"/>
      <c r="F52" s="870"/>
      <c r="G52" s="873"/>
      <c r="H52" s="876"/>
      <c r="I52" s="881"/>
      <c r="J52" s="882"/>
      <c r="K52" s="891"/>
      <c r="L52" s="895"/>
      <c r="M52" s="175"/>
      <c r="N52" s="176"/>
      <c r="O52" s="177"/>
      <c r="P52" s="46"/>
      <c r="Q52" s="47"/>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6"/>
      <c r="B53" s="858"/>
      <c r="C53" s="861"/>
      <c r="D53" s="864"/>
      <c r="E53" s="868"/>
      <c r="F53" s="870"/>
      <c r="G53" s="873"/>
      <c r="H53" s="876"/>
      <c r="I53" s="881"/>
      <c r="J53" s="882"/>
      <c r="K53" s="891"/>
      <c r="L53" s="895"/>
      <c r="M53" s="175"/>
      <c r="N53" s="176"/>
      <c r="O53" s="177"/>
      <c r="P53" s="46"/>
      <c r="Q53" s="47"/>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6"/>
      <c r="B54" s="859"/>
      <c r="C54" s="862"/>
      <c r="D54" s="865"/>
      <c r="E54" s="868"/>
      <c r="F54" s="871"/>
      <c r="G54" s="874"/>
      <c r="H54" s="877"/>
      <c r="I54" s="881"/>
      <c r="J54" s="882"/>
      <c r="K54" s="892"/>
      <c r="L54" s="895"/>
      <c r="M54" s="178"/>
      <c r="N54" s="179"/>
      <c r="O54" s="180"/>
      <c r="P54" s="107"/>
      <c r="Q54" s="108"/>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7"/>
      <c r="B55" s="860"/>
      <c r="C55" s="863"/>
      <c r="D55" s="866"/>
      <c r="E55" s="869"/>
      <c r="F55" s="872"/>
      <c r="G55" s="875"/>
      <c r="H55" s="878"/>
      <c r="I55" s="883"/>
      <c r="J55" s="884"/>
      <c r="K55" s="893"/>
      <c r="L55" s="896"/>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6"/>
      <c r="B58" s="858" t="str">
        <f>VLOOKUP($D$9,'PROYECTOS REGISTRADOS'!$A$2:$D$82,4,0)</f>
        <v>Mejoramiento de los indicadores de Incidentes de desacato en el Municipio Tocancipá, Cundinamarca, Centro Oriente</v>
      </c>
      <c r="C58" s="861" t="str">
        <f>VLOOKUP($D$9,'PROYECTOS REGISTRADOS'!$A$2:$D$82,3,0)</f>
        <v>2016-25817-00023</v>
      </c>
      <c r="D58" s="864"/>
      <c r="E58" s="867" t="str">
        <f>IF(D58=0,"0-0",(VLOOKUP(D58,'CONSOLIDADO PLAN DESARROLLO'!$EL$9:$ET$304,2,0)))</f>
        <v>0-0</v>
      </c>
      <c r="F58" s="870" t="str">
        <f>IF(D58=0,"0-0",(VLOOKUP(D58,'CONSOLIDADO PLAN DESARROLLO'!$EL$9:$ET$304,3,0)))</f>
        <v>0-0</v>
      </c>
      <c r="G58" s="873" t="str">
        <f>IF(D58=0,"0-0",(VLOOKUP(D58,'CONSOLIDADO PLAN DESARROLLO'!$EL$9:$ET$304,4,0)))</f>
        <v>0-0</v>
      </c>
      <c r="H58" s="876" t="str">
        <f>IF(D58=0,"0-0",(VLOOKUP(D58,'CONSOLIDADO PLAN DESARROLLO'!$EL$9:$ET$304,5,0)))</f>
        <v>0-0</v>
      </c>
      <c r="I58" s="879" t="str">
        <f>IF(D58=0,"0-0",(VLOOKUP(D58,'CONSOLIDADO PLAN DESARROLLO'!$EL$9:$ET$304,$R$3,0)))</f>
        <v>0-0</v>
      </c>
      <c r="J58" s="880"/>
      <c r="K58" s="891"/>
      <c r="L58" s="894"/>
      <c r="M58" s="175"/>
      <c r="N58" s="176"/>
      <c r="O58" s="177"/>
      <c r="P58" s="46"/>
      <c r="Q58" s="47"/>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6"/>
      <c r="B59" s="858"/>
      <c r="C59" s="861"/>
      <c r="D59" s="864"/>
      <c r="E59" s="868"/>
      <c r="F59" s="870"/>
      <c r="G59" s="873"/>
      <c r="H59" s="876"/>
      <c r="I59" s="881"/>
      <c r="J59" s="882"/>
      <c r="K59" s="891"/>
      <c r="L59" s="895"/>
      <c r="M59" s="175"/>
      <c r="N59" s="176"/>
      <c r="O59" s="177"/>
      <c r="P59" s="46"/>
      <c r="Q59" s="47"/>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6"/>
      <c r="B60" s="858"/>
      <c r="C60" s="861"/>
      <c r="D60" s="864"/>
      <c r="E60" s="868"/>
      <c r="F60" s="870"/>
      <c r="G60" s="873"/>
      <c r="H60" s="876"/>
      <c r="I60" s="881"/>
      <c r="J60" s="882"/>
      <c r="K60" s="891"/>
      <c r="L60" s="895"/>
      <c r="M60" s="175"/>
      <c r="N60" s="176"/>
      <c r="O60" s="177"/>
      <c r="P60" s="46"/>
      <c r="Q60" s="47"/>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6"/>
      <c r="B61" s="858"/>
      <c r="C61" s="861"/>
      <c r="D61" s="864"/>
      <c r="E61" s="868"/>
      <c r="F61" s="870"/>
      <c r="G61" s="873"/>
      <c r="H61" s="876"/>
      <c r="I61" s="881"/>
      <c r="J61" s="882"/>
      <c r="K61" s="891"/>
      <c r="L61" s="895"/>
      <c r="M61" s="175"/>
      <c r="N61" s="176"/>
      <c r="O61" s="177"/>
      <c r="P61" s="46"/>
      <c r="Q61" s="47"/>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6"/>
      <c r="B62" s="858"/>
      <c r="C62" s="861"/>
      <c r="D62" s="864"/>
      <c r="E62" s="868"/>
      <c r="F62" s="870"/>
      <c r="G62" s="873"/>
      <c r="H62" s="876"/>
      <c r="I62" s="881"/>
      <c r="J62" s="882"/>
      <c r="K62" s="891"/>
      <c r="L62" s="895"/>
      <c r="M62" s="175"/>
      <c r="N62" s="176"/>
      <c r="O62" s="177"/>
      <c r="P62" s="46"/>
      <c r="Q62" s="47"/>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6"/>
      <c r="B63" s="859"/>
      <c r="C63" s="862"/>
      <c r="D63" s="865"/>
      <c r="E63" s="868"/>
      <c r="F63" s="871"/>
      <c r="G63" s="874"/>
      <c r="H63" s="877"/>
      <c r="I63" s="881"/>
      <c r="J63" s="882"/>
      <c r="K63" s="892"/>
      <c r="L63" s="895"/>
      <c r="M63" s="178"/>
      <c r="N63" s="179"/>
      <c r="O63" s="180"/>
      <c r="P63" s="107"/>
      <c r="Q63" s="108"/>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7"/>
      <c r="B64" s="860"/>
      <c r="C64" s="863"/>
      <c r="D64" s="866"/>
      <c r="E64" s="869"/>
      <c r="F64" s="872"/>
      <c r="G64" s="875"/>
      <c r="H64" s="878"/>
      <c r="I64" s="883"/>
      <c r="J64" s="884"/>
      <c r="K64" s="893"/>
      <c r="L64" s="89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Mejoramiento de los indicadores de Incidentes de desacato en el Municipio Tocancipá, Cundinamarca, Centro Oriente</v>
      </c>
      <c r="C67" s="861" t="str">
        <f>VLOOKUP($D$9,'PROYECTOS REGISTRADOS'!$A$2:$D$82,3,0)</f>
        <v>2016-25817-00023</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Mejoramiento de los indicadores de Incidentes de desacato en el Municipio Tocancipá, Cundinamarca, Centro Oriente</v>
      </c>
      <c r="C76" s="861" t="str">
        <f>VLOOKUP($D$9,'PROYECTOS REGISTRADOS'!$A$2:$D$82,3,0)</f>
        <v>2016-25817-00023</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Mejoramiento de los indicadores de Incidentes de desacato en el Municipio Tocancipá, Cundinamarca, Centro Oriente</v>
      </c>
      <c r="C85" s="861" t="str">
        <f>VLOOKUP($D$9,'PROYECTOS REGISTRADOS'!$A$2:$D$82,3,0)</f>
        <v>2016-25817-00023</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Mejoramiento de los indicadores de Incidentes de desacato en el Municipio Tocancipá, Cundinamarca, Centro Oriente</v>
      </c>
      <c r="C94" s="861" t="str">
        <f>VLOOKUP($D$9,'PROYECTOS REGISTRADOS'!$A$2:$D$82,3,0)</f>
        <v>2016-25817-00023</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Mejoramiento de los indicadores de Incidentes de desacato en el Municipio Tocancipá, Cundinamarca, Centro Oriente</v>
      </c>
      <c r="C103" s="861" t="str">
        <f>VLOOKUP($D$9,'PROYECTOS REGISTRADOS'!$A$2:$D$82,3,0)</f>
        <v>2016-25817-00023</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Mejoramiento de los indicadores de Incidentes de desacato en el Municipio Tocancipá, Cundinamarca, Centro Oriente</v>
      </c>
      <c r="C112" s="861" t="str">
        <f>VLOOKUP($D$9,'PROYECTOS REGISTRADOS'!$A$2:$D$82,3,0)</f>
        <v>2016-25817-00023</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Mejoramiento de los indicadores de Incidentes de desacato en el Municipio Tocancipá, Cundinamarca, Centro Oriente</v>
      </c>
      <c r="C121" s="861" t="str">
        <f>VLOOKUP($D$9,'PROYECTOS REGISTRADOS'!$A$2:$D$82,3,0)</f>
        <v>2016-25817-00023</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Mejoramiento de los indicadores de Incidentes de desacato en el Municipio Tocancipá, Cundinamarca, Centro Oriente</v>
      </c>
      <c r="C130" s="861" t="str">
        <f>VLOOKUP($D$9,'PROYECTOS REGISTRADOS'!$A$2:$D$82,3,0)</f>
        <v>2016-25817-00023</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Mejoramiento de los indicadores de Incidentes de desacato en el Municipio Tocancipá, Cundinamarca, Centro Oriente</v>
      </c>
      <c r="C139" s="861" t="str">
        <f>VLOOKUP($D$9,'PROYECTOS REGISTRADOS'!$A$2:$D$82,3,0)</f>
        <v>2016-25817-00023</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Mejoramiento de los indicadores de Incidentes de desacato en el Municipio Tocancipá, Cundinamarca, Centro Oriente</v>
      </c>
      <c r="C148" s="861" t="str">
        <f>VLOOKUP($D$9,'PROYECTOS REGISTRADOS'!$A$2:$D$82,3,0)</f>
        <v>2016-25817-00023</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Mejoramiento de los indicadores de Incidentes de desacato en el Municipio Tocancipá, Cundinamarca, Centro Oriente</v>
      </c>
      <c r="C157" s="861" t="str">
        <f>VLOOKUP($D$9,'PROYECTOS REGISTRADOS'!$A$2:$D$82,3,0)</f>
        <v>2016-25817-00023</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Mejoramiento de los indicadores de Incidentes de desacato en el Municipio Tocancipá, Cundinamarca, Centro Oriente</v>
      </c>
      <c r="C166" s="861" t="str">
        <f>VLOOKUP($D$9,'PROYECTOS REGISTRADOS'!$A$2:$D$82,3,0)</f>
        <v>2016-25817-00023</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Mejoramiento de los indicadores de Incidentes de desacato en el Municipio Tocancipá, Cundinamarca, Centro Oriente</v>
      </c>
      <c r="C175" s="861" t="str">
        <f>VLOOKUP($D$9,'PROYECTOS REGISTRADOS'!$A$2:$D$82,3,0)</f>
        <v>2016-25817-00023</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Mejoramiento de los indicadores de Incidentes de desacato en el Municipio Tocancipá, Cundinamarca, Centro Oriente</v>
      </c>
      <c r="C184" s="861" t="str">
        <f>VLOOKUP($D$9,'PROYECTOS REGISTRADOS'!$A$2:$D$82,3,0)</f>
        <v>2016-25817-00023</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Mejoramiento de los indicadores de Incidentes de desacato en el Municipio Tocancipá, Cundinamarca, Centro Oriente</v>
      </c>
      <c r="C193" s="861" t="str">
        <f>VLOOKUP($D$9,'PROYECTOS REGISTRADOS'!$A$2:$D$82,3,0)</f>
        <v>2016-25817-00023</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1"/>
      <c r="C202" s="903" t="s">
        <v>1669</v>
      </c>
      <c r="D202" s="904"/>
      <c r="E202" s="904"/>
      <c r="F202" s="904"/>
      <c r="G202" s="904"/>
      <c r="H202" s="904"/>
      <c r="I202" s="904"/>
      <c r="J202" s="904"/>
    </row>
    <row r="203" spans="1:53" x14ac:dyDescent="0.2">
      <c r="B203" s="902"/>
      <c r="C203" s="903"/>
      <c r="D203" s="904"/>
      <c r="E203" s="904"/>
      <c r="F203" s="904"/>
      <c r="G203" s="904"/>
      <c r="H203" s="904"/>
      <c r="I203" s="904"/>
      <c r="J203" s="90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ho1Gv07+MWK7OWV616jrw3OSuc3Q9Vx3hHNfC3kaVZ1DQRgUHsMMKHLowP21Z2URViUvtBnijKZ/rs9hczIYHg==" saltValue="9+CqvihcycMZRkzxR57UOg=="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customWidth="1"/>
    <col min="59" max="59" width="39.28515625" style="7" customWidth="1"/>
    <col min="60" max="61" width="11.42578125" style="7"/>
    <col min="62" max="62" width="22.5703125" style="7" customWidth="1"/>
    <col min="63" max="63" width="11.42578125" style="7"/>
    <col min="64" max="64" width="22.42578125" style="7" customWidth="1"/>
    <col min="65" max="67" width="11.42578125" style="7"/>
    <col min="68" max="68" width="15.5703125" style="7" customWidth="1"/>
    <col min="69" max="70" width="11.42578125" style="7"/>
    <col min="71" max="71" width="20.28515625" style="7" customWidth="1"/>
    <col min="72" max="75" width="11.42578125" style="7"/>
    <col min="76" max="106" width="0" style="7" hidden="1" customWidth="1"/>
    <col min="107" max="107" width="26.5703125" style="7" customWidth="1"/>
    <col min="108" max="108" width="11.42578125" style="7"/>
    <col min="109" max="109" width="52.85546875" style="7" customWidth="1"/>
    <col min="110" max="110" width="41.140625" style="7" customWidth="1"/>
    <col min="111" max="123" width="11.42578125" style="7"/>
    <col min="124" max="124" width="15" style="7" bestFit="1" customWidth="1"/>
    <col min="125"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workbookViewId="0"/>
  </sheetViews>
  <sheetFormatPr baseColWidth="10" defaultColWidth="24.5703125" defaultRowHeight="15" x14ac:dyDescent="0.25"/>
  <cols>
    <col min="1" max="1" width="15.7109375" style="212"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E3.P_D.MR1</v>
      </c>
      <c r="B54" s="99" t="s">
        <v>428</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XFD1048576"/>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 convivencia y la seguridad como una prioridad para la consolidación del tejido social del territorio.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483CDE-C47A-415B-A9C3-E3AACADC0322}"/>
</file>

<file path=customXml/itemProps2.xml><?xml version="1.0" encoding="utf-8"?>
<ds:datastoreItem xmlns:ds="http://schemas.openxmlformats.org/officeDocument/2006/customXml" ds:itemID="{905DF732-03E8-4676-92A9-A246235D06AC}"/>
</file>

<file path=customXml/itemProps3.xml><?xml version="1.0" encoding="utf-8"?>
<ds:datastoreItem xmlns:ds="http://schemas.openxmlformats.org/officeDocument/2006/customXml" ds:itemID="{9796C32C-250A-4D1E-ADF2-1CD5F57DC5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joselozano</cp:lastModifiedBy>
  <dcterms:created xsi:type="dcterms:W3CDTF">2017-01-16T16:29:25Z</dcterms:created>
  <dcterms:modified xsi:type="dcterms:W3CDTF">2017-01-26T19:42:50Z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