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S57" i="6" s="1"/>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9" i="6"/>
  <c r="AI84" i="6"/>
  <c r="AP84" i="6"/>
  <c r="AS93" i="6"/>
  <c r="AP102" i="6"/>
  <c r="AP147" i="6"/>
  <c r="AI66" i="6"/>
  <c r="AP66" i="6"/>
  <c r="AS75"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H186" i="5"/>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K115" i="5"/>
  <c r="Q115" i="5" s="1"/>
  <c r="F115" i="5"/>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N111" i="5" s="1"/>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6" i="5" l="1"/>
  <c r="AG9" i="5"/>
  <c r="AN9" i="5" s="1"/>
  <c r="AN283" i="5"/>
  <c r="AU283" i="5" s="1"/>
  <c r="AN139" i="5"/>
  <c r="BB186" i="5"/>
  <c r="AK186" i="5"/>
  <c r="AR186" i="5" s="1"/>
  <c r="AG275" i="5"/>
  <c r="AG109" i="5"/>
  <c r="AN109" i="5" s="1"/>
  <c r="AH9" i="5"/>
  <c r="AO9" i="5" s="1"/>
  <c r="AO139" i="5"/>
  <c r="AU139"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U9" i="5"/>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211" i="5" l="1"/>
  <c r="BC99" i="5"/>
  <c r="AU69" i="5"/>
  <c r="BC221" i="5"/>
  <c r="BC186" i="5"/>
  <c r="BC201" i="5"/>
  <c r="AV139" i="5"/>
  <c r="BB139" i="5" s="1"/>
  <c r="BC139" i="5" s="1"/>
  <c r="BC109" i="5"/>
  <c r="BC95" i="5"/>
  <c r="BB69" i="5"/>
  <c r="BC69"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<sst xmlns="http://schemas.openxmlformats.org/spreadsheetml/2006/main" count="10516" uniqueCount="1947">
  <si>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</si>
  <si>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</si>
  <si>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</si>
  <si>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</si>
  <si>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</si>
  <si>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</si>
  <si>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</si>
  <si>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</si>
  <si>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</si>
  <si>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</si>
  <si>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</si>
  <si>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</si>
  <si>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</si>
  <si>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</si>
  <si>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</si>
  <si>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</si>
  <si>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</si>
  <si>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</si>
  <si>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</si>
  <si>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</si>
  <si>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</si>
  <si>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</si>
  <si>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</si>
  <si>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</si>
  <si>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</si>
  <si>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</si>
  <si>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</si>
  <si>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</si>
  <si>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</si>
  <si>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</si>
  <si>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</si>
  <si>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</si>
  <si>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</si>
  <si>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</si>
  <si>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</si>
  <si>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</si>
  <si>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</si>
  <si>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</si>
  <si>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</si>
  <si>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</si>
  <si>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</si>
  <si>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</si>
  <si>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</si>
  <si>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</si>
  <si>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</si>
  <si>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</si>
  <si>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</si>
  <si>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</si>
  <si>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</si>
  <si>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</si>
  <si>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</si>
  <si>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</si>
  <si>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</si>
  <si>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</si>
  <si>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</si>
  <si>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</si>
  <si>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</si>
  <si>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</si>
  <si>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</si>
  <si>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</si>
  <si>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</si>
  <si>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</si>
  <si>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</si>
  <si>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</si>
  <si>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</si>
  <si>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</si>
  <si>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</si>
  <si>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</si>
  <si>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</si>
  <si>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</si>
  <si>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</si>
  <si>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</si>
  <si>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</si>
  <si>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</si>
  <si>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</si>
  <si>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</si>
  <si>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</si>
  <si>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</si>
  <si>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</si>
  <si>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</si>
  <si>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</si>
  <si>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</si>
  <si>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</si>
  <si>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</si>
  <si>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</si>
  <si>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</si>
  <si>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</si>
  <si>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</si>
  <si>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</si>
  <si>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</si>
  <si>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</si>
  <si>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</si>
  <si>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</si>
  <si>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</si>
  <si>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</si>
  <si>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</si>
  <si>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</si>
  <si>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</si>
  <si>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</si>
  <si>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</si>
  <si>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</si>
  <si>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</si>
  <si>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</si>
  <si>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</si>
  <si>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</si>
  <si>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</si>
  <si>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</si>
  <si>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</si>
  <si>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</si>
  <si>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</si>
  <si>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</si>
  <si>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</si>
  <si>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</si>
  <si>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</si>
  <si>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</si>
  <si>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</si>
  <si>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</si>
  <si>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</si>
  <si>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</si>
  <si>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</si>
  <si>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</si>
  <si>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</si>
  <si>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</si>
  <si>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</si>
  <si>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</si>
  <si>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</si>
  <si>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</si>
  <si>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</si>
  <si>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</si>
  <si>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</si>
  <si>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</si>
  <si>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</si>
  <si>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</si>
  <si>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</si>
  <si>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</si>
  <si>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</si>
  <si>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</si>
  <si>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</si>
  <si>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</si>
  <si>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</si>
  <si>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</si>
  <si>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</si>
  <si>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</si>
  <si>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</si>
  <si>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</si>
  <si>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</si>
  <si>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</si>
  <si>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</si>
  <si>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</si>
  <si>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</si>
  <si>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</si>
  <si>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</si>
  <si>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</si>
  <si>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</si>
  <si>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</si>
  <si>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</si>
  <si>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</si>
  <si>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</si>
  <si>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</si>
  <si>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</si>
  <si>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</si>
  <si>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</si>
  <si>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</si>
  <si>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</si>
  <si>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</si>
  <si>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</si>
  <si>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</si>
  <si>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</si>
  <si>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</si>
  <si>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</si>
  <si>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</si>
  <si>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</si>
  <si>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</si>
  <si>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</si>
  <si>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</si>
  <si>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</si>
  <si>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</si>
  <si>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</si>
  <si>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</si>
  <si>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</si>
  <si>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</si>
  <si>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</si>
  <si>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</si>
  <si>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</si>
  <si>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</si>
  <si>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</si>
  <si>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</si>
  <si>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</si>
  <si>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</si>
  <si>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</si>
  <si>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</si>
  <si>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</si>
  <si>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</si>
  <si>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</si>
  <si>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</si>
  <si>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</si>
  <si>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</si>
  <si>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</si>
  <si>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</si>
  <si>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</si>
  <si>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</si>
  <si>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</si>
  <si>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</si>
  <si>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</si>
  <si>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</si>
  <si>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</si>
  <si>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</si>
  <si>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</si>
  <si>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</si>
  <si>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</si>
  <si>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</si>
  <si>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</si>
  <si>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</si>
  <si>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</si>
  <si>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</si>
  <si>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</si>
  <si>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</si>
  <si>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</si>
  <si>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</si>
  <si>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</si>
  <si>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</si>
  <si>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</si>
  <si>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</si>
  <si>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</si>
  <si>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</si>
  <si>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</si>
  <si>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</si>
  <si>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</si>
  <si>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</si>
  <si>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</si>
  <si>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</si>
  <si>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</si>
  <si>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</si>
  <si>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</si>
  <si>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</si>
  <si>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</si>
  <si>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</si>
  <si>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</si>
  <si>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</si>
  <si>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</si>
  <si>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</si>
  <si>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</si>
  <si>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</si>
  <si>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</si>
  <si>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</si>
  <si>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</si>
  <si>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</si>
  <si>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</si>
  <si>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</si>
  <si>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</si>
  <si>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</si>
  <si>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</si>
  <si>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</si>
  <si>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</si>
  <si>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</si>
  <si>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</si>
  <si>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</si>
  <si>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</si>
  <si>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</si>
  <si>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</si>
  <si>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</si>
  <si>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</si>
  <si>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</si>
  <si>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</si>
  <si>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</si>
  <si>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</si>
  <si>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</si>
  <si>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</si>
  <si>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</si>
  <si>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</si>
  <si>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</si>
  <si>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</si>
  <si>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</si>
  <si>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</si>
  <si>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</si>
  <si>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</si>
  <si>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</si>
  <si>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</si>
  <si>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</si>
  <si>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</si>
  <si>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</si>
  <si>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</si>
  <si>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</si>
  <si>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</si>
  <si>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</si>
  <si>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</si>
  <si>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</si>
  <si>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</si>
  <si>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</si>
  <si>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</si>
  <si>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</si>
  <si>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</si>
  <si>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</si>
  <si>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</si>
  <si>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</si>
  <si>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</si>
  <si>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</si>
  <si>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</si>
  <si>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</si>
  <si>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</si>
  <si>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</si>
  <si>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</si>
  <si>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</si>
  <si>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</si>
  <si>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</si>
  <si>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</si>
  <si>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</si>
  <si>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</si>
  <si>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</si>
  <si>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</si>
  <si>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</si>
  <si>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</si>
  <si>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</si>
  <si>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</si>
  <si>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</si>
  <si>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</si>
  <si>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</si>
  <si>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</si>
  <si>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</si>
  <si>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</si>
  <si>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</si>
  <si>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</si>
  <si>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</si>
  <si>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</si>
  <si>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</si>
  <si>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</si>
  <si>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</si>
  <si>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</si>
  <si>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</si>
  <si>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</si>
  <si>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</si>
  <si>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</si>
  <si>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</si>
  <si>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</si>
  <si>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</si>
  <si>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</si>
  <si>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</si>
  <si>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</si>
  <si>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</si>
  <si>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</si>
  <si>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</si>
  <si>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</si>
  <si>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</si>
  <si>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</si>
  <si>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</si>
  <si>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</si>
  <si>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</si>
  <si>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</si>
  <si>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</si>
  <si>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</si>
  <si>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</si>
  <si>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</si>
  <si>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</si>
  <si>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</si>
  <si>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</si>
  <si>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</si>
  <si>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</si>
  <si>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</si>
  <si>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</si>
  <si>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</si>
  <si>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</si>
  <si>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</si>
  <si>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</si>
  <si>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</si>
  <si>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</si>
  <si>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</si>
  <si>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</si>
  <si>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</si>
  <si>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</si>
  <si>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</si>
  <si>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</si>
  <si>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</si>
  <si>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</si>
  <si>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</si>
  <si>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</si>
  <si>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</si>
  <si>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</si>
  <si>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</si>
  <si>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</si>
  <si>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</si>
  <si>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</si>
  <si>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</si>
  <si>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</si>
  <si>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</si>
  <si>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</si>
  <si>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</si>
  <si>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</si>
  <si>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</si>
  <si>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</si>
  <si>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</si>
  <si>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</si>
  <si>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</si>
  <si>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</si>
  <si>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</si>
  <si>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</si>
  <si>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</si>
  <si>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</si>
  <si>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</si>
  <si>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</si>
  <si>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</si>
  <si>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</si>
  <si>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</si>
  <si>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</si>
  <si>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</si>
  <si>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</si>
  <si>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</si>
  <si>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</si>
  <si>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</si>
  <si>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</si>
  <si>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</si>
  <si>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</si>
  <si>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</si>
  <si>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</si>
  <si>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</si>
  <si>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</si>
  <si>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</si>
  <si>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</si>
  <si>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</si>
  <si>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</si>
  <si>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</si>
  <si>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</si>
  <si>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</si>
  <si>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</si>
  <si>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</si>
  <si>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</si>
  <si>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</si>
  <si>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</si>
  <si>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</si>
  <si>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</si>
  <si>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</si>
  <si>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</si>
  <si>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</si>
  <si>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</si>
  <si>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</si>
  <si>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</si>
  <si>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</si>
  <si>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</si>
  <si>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</si>
  <si>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</si>
  <si>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</si>
  <si>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</si>
  <si>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</si>
  <si>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</si>
  <si>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</si>
  <si>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</si>
  <si>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</si>
  <si>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</si>
  <si>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</si>
  <si>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</si>
  <si>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</si>
  <si>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</si>
  <si>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</si>
  <si>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</si>
  <si>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</si>
  <si>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</si>
  <si>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</si>
  <si>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</si>
  <si>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</si>
  <si>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</si>
  <si>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</si>
  <si>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</si>
  <si>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</si>
  <si>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</si>
  <si>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</si>
  <si>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</si>
  <si>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</si>
  <si>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</si>
  <si>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</si>
  <si>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</si>
  <si>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</si>
  <si>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</si>
  <si>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</si>
  <si>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</si>
  <si>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</si>
  <si>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</si>
  <si>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</si>
  <si>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</si>
  <si>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</si>
  <si>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</si>
  <si>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</si>
  <si>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</si>
  <si>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</si>
  <si>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</si>
  <si>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</si>
  <si>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</si>
  <si>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</si>
  <si>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</si>
  <si>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</si>
  <si>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</si>
  <si>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</si>
  <si>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</si>
  <si>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</si>
  <si>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</si>
  <si>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</si>
  <si>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</si>
  <si>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</si>
  <si>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</si>
  <si>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</si>
  <si>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</si>
  <si>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</si>
  <si>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</si>
  <si>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</si>
  <si>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</si>
  <si>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</si>
  <si>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</si>
  <si>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</si>
  <si>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</si>
  <si>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</si>
  <si>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</si>
  <si>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</si>
  <si>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</si>
  <si>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</si>
  <si>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</si>
  <si>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</si>
  <si>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</si>
  <si>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</si>
  <si>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</si>
  <si>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</si>
  <si>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</si>
  <si>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</si>
  <si>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</si>
  <si>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</si>
  <si>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</si>
  <si>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</si>
  <si>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</si>
  <si>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</si>
  <si>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</si>
  <si>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</si>
  <si>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</si>
  <si>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</si>
  <si>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</si>
  <si>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</si>
  <si>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</si>
  <si>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</si>
  <si>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</si>
  <si>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</si>
  <si>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</si>
  <si>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</si>
  <si>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</si>
  <si>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</si>
  <si>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</si>
  <si>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</si>
  <si>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</si>
  <si>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</si>
  <si>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</si>
  <si>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</si>
  <si>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</si>
  <si>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</si>
  <si>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</si>
  <si>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</si>
  <si>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</si>
  <si>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</si>
  <si>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</si>
  <si>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</si>
  <si>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</si>
  <si>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</si>
  <si>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</si>
  <si>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</si>
  <si>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</si>
  <si>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</si>
  <si>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</si>
  <si>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</si>
  <si>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</si>
  <si>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</si>
  <si>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</si>
  <si>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</si>
  <si>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</si>
  <si>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</si>
  <si>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</si>
  <si>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</si>
  <si>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</si>
  <si>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</si>
  <si>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</si>
  <si>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</si>
  <si>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</si>
  <si>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</si>
  <si>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</si>
  <si>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</si>
  <si>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</si>
  <si>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</si>
  <si>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</si>
  <si>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</si>
  <si>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</si>
  <si>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</si>
  <si>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</si>
  <si>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</si>
  <si>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</si>
  <si>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</si>
  <si>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</si>
  <si>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</si>
  <si>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</si>
  <si>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</si>
  <si>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</si>
  <si>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</si>
  <si>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</si>
  <si>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</si>
  <si>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</si>
  <si>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</si>
  <si>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</si>
  <si>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</si>
  <si>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</si>
  <si>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</si>
  <si>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</si>
  <si>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</si>
  <si>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</si>
  <si>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</si>
  <si>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</si>
  <si>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</si>
  <si>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</si>
  <si>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</si>
  <si>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</si>
  <si>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</si>
  <si>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</si>
  <si>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</si>
  <si>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</si>
  <si>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</si>
  <si>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</si>
  <si>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</si>
  <si>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</si>
  <si>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</si>
  <si>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</si>
  <si>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</si>
  <si>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</si>
  <si>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</si>
  <si>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</si>
  <si>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</si>
  <si>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</si>
  <si>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</si>
  <si>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</si>
  <si>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</si>
  <si>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</si>
  <si>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</si>
  <si>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</si>
  <si>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</si>
  <si>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</si>
  <si>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</si>
  <si>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</si>
  <si>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</si>
  <si>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</si>
  <si>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</si>
  <si>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</si>
  <si>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</si>
  <si>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</si>
  <si>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</si>
  <si>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</si>
  <si>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</si>
  <si>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</si>
  <si>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</si>
  <si>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</si>
  <si>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</si>
  <si>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</si>
  <si>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</si>
  <si>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</si>
  <si>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</si>
  <si>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</si>
  <si>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</si>
  <si>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</si>
  <si>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</si>
  <si>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</si>
  <si>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</si>
  <si>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</si>
  <si>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</si>
  <si>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</si>
  <si>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</si>
  <si>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</si>
  <si>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</si>
  <si>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</si>
  <si>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</si>
  <si>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</si>
  <si>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</si>
  <si>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</si>
  <si>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</si>
  <si>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</si>
  <si>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</si>
  <si>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</si>
  <si>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</si>
  <si>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</si>
  <si>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</si>
  <si>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</si>
  <si>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</si>
  <si>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</si>
  <si>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</si>
  <si>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</si>
  <si>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</si>
  <si>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</si>
  <si>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</si>
  <si>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</si>
  <si>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</si>
  <si>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</si>
  <si>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</si>
  <si>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</si>
  <si>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</si>
  <si>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</si>
  <si>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</si>
  <si>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</si>
  <si>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</si>
  <si>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</si>
  <si>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</si>
  <si>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</si>
  <si>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</si>
  <si>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</si>
  <si>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</si>
  <si>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</si>
  <si>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</si>
  <si>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</si>
  <si>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</si>
  <si>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</si>
  <si>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</si>
  <si>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</si>
  <si>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</si>
  <si>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</si>
  <si>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</si>
  <si>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</si>
  <si>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</si>
  <si>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</si>
  <si>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</si>
  <si>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</si>
  <si>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</si>
  <si>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</si>
  <si>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</si>
  <si>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</si>
  <si>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</si>
  <si>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</si>
  <si>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</si>
  <si>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</si>
  <si>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</si>
  <si>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</si>
  <si>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</si>
  <si>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</si>
  <si>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</si>
  <si>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</si>
  <si>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</si>
  <si>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</si>
  <si>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</si>
  <si>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</si>
  <si>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</si>
  <si>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</si>
  <si>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</si>
  <si>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</si>
  <si>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</si>
  <si>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</si>
  <si>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</si>
  <si>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</si>
  <si>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</si>
  <si>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</si>
  <si>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</si>
  <si>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</si>
  <si>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</si>
  <si>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</si>
  <si>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</si>
  <si>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</si>
  <si>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</si>
  <si>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</si>
  <si>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</si>
  <si>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</si>
  <si>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</si>
  <si>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</si>
  <si>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</si>
  <si>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</si>
  <si>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</si>
  <si>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</si>
  <si>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</si>
  <si>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</si>
  <si>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</si>
  <si>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</si>
  <si>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</si>
  <si>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</si>
  <si>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</si>
  <si>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</si>
  <si>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</si>
  <si>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</si>
  <si>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</si>
  <si>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</si>
  <si>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</si>
  <si>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</si>
  <si>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</si>
  <si>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</si>
  <si>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</si>
  <si>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</si>
  <si>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</si>
  <si>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</si>
  <si>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</si>
  <si>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</si>
  <si>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</si>
  <si>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</si>
  <si>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</si>
  <si>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</si>
  <si>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</si>
  <si>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</si>
  <si>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</si>
  <si>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</si>
  <si>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</si>
  <si>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</si>
  <si>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</si>
  <si>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</si>
  <si>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</si>
  <si>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</si>
  <si>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</si>
  <si>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</si>
  <si>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</si>
  <si>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</si>
  <si>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</si>
  <si>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</si>
  <si>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</si>
  <si>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</si>
  <si>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</si>
  <si>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</si>
  <si>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</si>
  <si>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</si>
  <si>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</si>
  <si>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</si>
  <si>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</si>
  <si>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</si>
  <si>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</si>
  <si>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</si>
  <si>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</si>
  <si>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</si>
  <si>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</si>
  <si>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</si>
  <si>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</si>
  <si>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</si>
  <si>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</si>
  <si>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</si>
  <si>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</si>
  <si>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</si>
  <si>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</si>
  <si>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</si>
  <si>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</si>
  <si>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</si>
  <si>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</si>
  <si>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</si>
  <si>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</si>
  <si>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</si>
  <si>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</si>
  <si>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</si>
  <si>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</si>
  <si>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</si>
  <si>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</si>
  <si>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</si>
  <si>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</si>
  <si>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</si>
  <si>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</si>
  <si>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</si>
  <si>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</si>
  <si>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</si>
  <si>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</si>
  <si>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</si>
  <si>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</si>
  <si>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</si>
  <si>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</si>
  <si>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</si>
  <si>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</si>
  <si>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</si>
  <si>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</si>
  <si>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</si>
  <si>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</si>
  <si>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</si>
  <si>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</si>
  <si>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</si>
  <si>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</si>
  <si>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</si>
  <si>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</si>
  <si>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</si>
  <si>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</si>
  <si>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</si>
  <si>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</si>
  <si>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</si>
  <si>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</si>
  <si>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</si>
  <si>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</si>
  <si>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</si>
  <si>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</si>
  <si>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</si>
  <si>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</si>
  <si>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</si>
  <si>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</si>
  <si>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</si>
  <si>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</si>
  <si>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</si>
  <si>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</si>
  <si>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</si>
  <si>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</si>
  <si>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</si>
  <si>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</si>
  <si>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</si>
  <si>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</si>
  <si>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</si>
  <si>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</si>
  <si>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</si>
  <si>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</si>
  <si>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</si>
  <si>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</si>
  <si>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</si>
  <si>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</si>
  <si>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</si>
  <si>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</si>
  <si>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</si>
  <si>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</si>
  <si>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</si>
  <si>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</si>
  <si>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</si>
  <si>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</si>
  <si>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</si>
  <si>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</si>
  <si>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</si>
  <si>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</si>
  <si>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</si>
  <si>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</si>
  <si>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</si>
  <si>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</si>
  <si>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</si>
  <si>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</si>
  <si>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</si>
  <si>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</si>
  <si>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</si>
  <si>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</si>
  <si>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</si>
  <si>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</si>
  <si>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</si>
  <si>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</si>
  <si>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</si>
  <si>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</si>
  <si>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</si>
  <si>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</si>
  <si>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</si>
  <si>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</si>
  <si>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</si>
  <si>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</si>
  <si>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</si>
  <si>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</si>
  <si>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</si>
  <si>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</si>
  <si>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</si>
  <si>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</si>
  <si>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</si>
  <si>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</si>
  <si>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</si>
  <si>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</si>
  <si>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</si>
  <si>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</si>
  <si>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</si>
  <si>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</si>
  <si>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</si>
  <si>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</si>
  <si>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</si>
  <si>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</si>
  <si>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</si>
  <si>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</si>
  <si>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</si>
  <si>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</si>
  <si>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</si>
  <si>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</si>
  <si>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</si>
  <si>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</si>
  <si>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</si>
  <si>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</si>
  <si>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</si>
  <si>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</si>
  <si>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</si>
  <si>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</si>
  <si>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</si>
  <si>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</si>
  <si>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</si>
  <si>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</si>
  <si>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</si>
  <si>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</si>
  <si>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</si>
  <si>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</si>
  <si>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</si>
  <si>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</si>
  <si>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</si>
  <si>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</si>
  <si>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</si>
  <si>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</si>
  <si>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</si>
  <si>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</si>
  <si>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</si>
  <si>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</si>
  <si>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</si>
  <si>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</si>
  <si>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</si>
  <si>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</si>
  <si>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</si>
  <si>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</si>
  <si>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</si>
  <si>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</si>
  <si>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</si>
  <si>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</si>
  <si>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</si>
  <si>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</si>
  <si>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</si>
  <si>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</si>
  <si>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</si>
  <si>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</si>
  <si>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</si>
  <si>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</si>
  <si>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</si>
  <si>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</si>
  <si>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</si>
  <si>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</si>
  <si>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</si>
  <si>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</si>
  <si>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</si>
  <si>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</si>
  <si>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</si>
  <si>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</si>
  <si>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</si>
  <si>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</si>
  <si>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</si>
  <si>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</si>
  <si>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</si>
  <si>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</si>
  <si>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</si>
  <si>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</si>
  <si>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</si>
  <si>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</si>
  <si>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</si>
  <si>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</si>
  <si>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</si>
  <si>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</si>
  <si>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</si>
  <si>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</si>
  <si>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</si>
  <si>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</si>
  <si>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</si>
  <si>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</si>
  <si>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</si>
  <si>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</si>
  <si>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</si>
  <si>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</si>
  <si>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</si>
  <si>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</si>
  <si>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</si>
  <si>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</si>
  <si>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</si>
  <si>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</si>
  <si>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</si>
  <si>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</si>
  <si>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</si>
  <si>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</si>
  <si>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</si>
  <si>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</si>
  <si>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</si>
  <si>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</si>
  <si>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</si>
  <si>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</si>
  <si>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</si>
  <si>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</si>
  <si>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</si>
  <si>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</si>
  <si>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</si>
  <si>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</si>
  <si>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</si>
  <si>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</si>
  <si>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</si>
  <si>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</si>
  <si>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</si>
  <si>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</si>
  <si>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</si>
  <si>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</si>
  <si>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</si>
  <si>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</si>
  <si>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</si>
  <si>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</si>
  <si>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</si>
  <si>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</si>
  <si>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</si>
  <si>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</si>
  <si>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</si>
  <si>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</si>
  <si>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</si>
  <si>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</si>
  <si>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</si>
  <si>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</si>
  <si>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</si>
  <si>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</si>
  <si>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</si>
  <si>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</si>
  <si>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</si>
  <si>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</si>
  <si>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</si>
  <si>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</si>
  <si>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</si>
  <si>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</si>
  <si>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</si>
  <si>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</si>
  <si>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</si>
  <si>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</si>
  <si>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</si>
  <si>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</si>
  <si>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</si>
  <si>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</si>
  <si>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</si>
  <si>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</si>
  <si>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</si>
  <si>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</si>
  <si>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</si>
  <si>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</si>
  <si>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</si>
  <si>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</si>
  <si>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</si>
  <si>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</si>
  <si>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</si>
  <si>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</si>
  <si>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</si>
  <si>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</si>
  <si>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</si>
  <si>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</si>
  <si>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</si>
  <si>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</si>
  <si>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</si>
  <si>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</si>
  <si>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</si>
  <si>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</si>
  <si>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</si>
  <si>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</si>
  <si>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</si>
  <si>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</si>
  <si>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</si>
  <si>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</si>
  <si>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</si>
  <si>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</si>
  <si>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</si>
  <si>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</si>
  <si>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</si>
  <si>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</si>
  <si>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</si>
  <si>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</si>
  <si>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</si>
  <si>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</si>
  <si>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</si>
  <si>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</si>
  <si>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</si>
  <si>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</si>
  <si>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</si>
  <si>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</si>
  <si>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</si>
  <si>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</si>
  <si>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</si>
  <si>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</si>
  <si>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</si>
  <si>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</si>
  <si>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</si>
  <si>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</si>
  <si>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</si>
  <si>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</si>
  <si>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</si>
  <si>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</si>
  <si>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</si>
  <si>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</si>
  <si>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</si>
  <si>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</si>
  <si>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</si>
  <si>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</si>
  <si>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</si>
  <si>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</si>
  <si>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</si>
  <si>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</si>
  <si>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</si>
  <si>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</si>
  <si>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</si>
  <si>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</si>
  <si>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</si>
  <si>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</si>
  <si>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</si>
  <si>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</si>
  <si>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</si>
  <si>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</si>
  <si>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</si>
  <si>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</si>
  <si>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</si>
  <si>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</si>
  <si>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</si>
  <si>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</si>
  <si>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</si>
  <si>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</si>
  <si>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</si>
  <si>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</si>
  <si>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</si>
  <si>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</si>
  <si>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</si>
  <si>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</si>
  <si>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</si>
  <si>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</si>
  <si>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</si>
  <si>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</si>
  <si>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</si>
  <si>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</si>
  <si>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</si>
  <si>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</si>
  <si>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</si>
  <si>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</si>
  <si>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</si>
  <si>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</si>
  <si>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</si>
  <si>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</si>
  <si>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</si>
  <si>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</si>
  <si>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</si>
  <si>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</si>
  <si>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</si>
  <si>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</si>
  <si>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</si>
  <si>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</si>
  <si>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</si>
  <si>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</si>
  <si>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</si>
  <si>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</si>
  <si>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</si>
  <si>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</si>
  <si>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</si>
  <si>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</si>
  <si>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</si>
  <si>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</si>
  <si>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</si>
  <si>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</si>
  <si>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</si>
  <si>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</si>
  <si>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</si>
  <si>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</si>
  <si>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</si>
  <si>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</si>
  <si>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</si>
  <si>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</si>
  <si>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</si>
  <si>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</si>
  <si>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</si>
  <si>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</si>
  <si>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</si>
  <si>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</si>
  <si>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</si>
  <si>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</si>
  <si>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</si>
  <si>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</si>
  <si>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</si>
  <si>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</si>
  <si>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</si>
  <si>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</si>
  <si>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</si>
  <si>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</si>
  <si>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</si>
  <si>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</si>
  <si>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</si>
  <si>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</si>
  <si>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</si>
  <si>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</si>
  <si>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</si>
  <si>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</si>
  <si>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</si>
  <si>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</si>
  <si>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</si>
  <si>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</si>
  <si>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</si>
  <si>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</si>
  <si>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</si>
  <si>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</si>
  <si>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</si>
  <si>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</si>
  <si>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</si>
  <si>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</si>
  <si>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</si>
  <si>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</si>
  <si>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</si>
  <si>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</si>
  <si>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</si>
  <si>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</si>
  <si>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</si>
  <si>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</si>
  <si>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</si>
  <si>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</si>
  <si>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</si>
  <si>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</si>
  <si>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</si>
  <si>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</si>
  <si>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</si>
  <si>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</si>
  <si>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</si>
  <si>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</si>
  <si>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</si>
  <si>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</si>
  <si>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</si>
  <si>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</si>
  <si>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</si>
  <si>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</si>
  <si>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</si>
  <si>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</si>
  <si>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</si>
  <si>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</si>
  <si>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</si>
  <si>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</si>
  <si>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</si>
  <si>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</si>
  <si>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</si>
  <si>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</si>
  <si>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</si>
  <si>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</si>
  <si>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</si>
  <si>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</si>
  <si>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</si>
  <si>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</si>
  <si>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</si>
  <si>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</si>
  <si>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</si>
  <si>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</si>
  <si>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</si>
  <si>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</si>
  <si>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</si>
  <si>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</si>
  <si>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</si>
  <si>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</si>
  <si>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</si>
  <si>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</si>
  <si>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</si>
  <si>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</si>
  <si>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</si>
  <si>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</si>
  <si>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</si>
  <si>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</si>
  <si>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</si>
  <si>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</si>
  <si>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</si>
  <si>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</si>
  <si>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</si>
  <si>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</si>
  <si>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</si>
  <si>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</si>
  <si>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</si>
  <si>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</si>
  <si>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</si>
  <si>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</si>
  <si>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</si>
  <si>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</si>
  <si>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</si>
  <si>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</si>
  <si>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</si>
  <si>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</si>
  <si>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</si>
  <si>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</si>
  <si>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</si>
  <si>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</si>
  <si>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</si>
  <si>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</si>
  <si>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</si>
  <si>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</si>
  <si>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</si>
  <si>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</si>
  <si>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</si>
  <si>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</si>
  <si>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</si>
  <si>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</si>
  <si>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</si>
  <si>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</si>
  <si>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</si>
  <si>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</si>
  <si>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</si>
  <si>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</si>
  <si>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</si>
  <si>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</si>
  <si>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</si>
  <si>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</si>
  <si>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</si>
  <si>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</si>
  <si>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</si>
  <si>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</si>
  <si>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</si>
  <si>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</si>
  <si>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</si>
  <si>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</si>
  <si>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</si>
  <si>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</si>
  <si>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</si>
  <si>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</si>
  <si>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</si>
  <si>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</si>
  <si>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</si>
  <si>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</si>
  <si>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</si>
  <si>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</si>
  <si>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</si>
  <si>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</si>
  <si>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</si>
  <si>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</si>
  <si>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</si>
  <si>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</si>
  <si>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</si>
  <si>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</si>
  <si>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</si>
  <si>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</si>
  <si>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</si>
  <si>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</si>
  <si>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</si>
  <si>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</si>
  <si>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</si>
  <si>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</si>
  <si>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</si>
  <si>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</si>
  <si>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</si>
  <si>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</si>
  <si>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</si>
  <si>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</si>
  <si>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</si>
  <si>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</si>
  <si>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</si>
  <si>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</si>
  <si>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</si>
  <si>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</si>
  <si>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</si>
  <si>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</si>
  <si>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</si>
  <si>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</si>
  <si>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</si>
  <si>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</si>
  <si>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</si>
  <si>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</si>
  <si>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</si>
  <si>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</si>
  <si>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</si>
  <si>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</si>
  <si>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</si>
  <si>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</si>
  <si>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</si>
  <si>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</si>
  <si>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</si>
  <si>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</si>
  <si>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</si>
  <si>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</si>
  <si>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</si>
  <si>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</si>
  <si>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</si>
  <si>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</si>
  <si>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</si>
  <si>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</si>
  <si>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</si>
  <si>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</si>
  <si>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</si>
  <si>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</si>
  <si>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</si>
  <si>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</si>
  <si>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</si>
  <si>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</si>
  <si>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</si>
  <si>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</si>
  <si>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</si>
  <si>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</si>
  <si>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</si>
  <si>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</si>
  <si>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</si>
  <si>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</si>
  <si>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</si>
  <si>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</si>
  <si>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</si>
  <si>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</si>
  <si>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</si>
  <si>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</si>
  <si>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</si>
  <si>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</si>
  <si>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</si>
  <si>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</si>
  <si>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</si>
  <si>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</si>
  <si>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</si>
  <si>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</si>
  <si>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</si>
  <si>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</si>
  <si>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</si>
  <si>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</si>
  <si>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</si>
  <si>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</si>
  <si>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</si>
  <si>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</si>
  <si>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</si>
  <si>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</si>
  <si>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</si>
  <si>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</si>
  <si>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</si>
  <si>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</si>
  <si>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</si>
  <si>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</si>
  <si>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</si>
  <si>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</si>
  <si>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</si>
  <si>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</si>
  <si>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</si>
  <si>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</si>
  <si>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</si>
  <si>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</si>
  <si>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</si>
  <si>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</si>
  <si>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</si>
  <si>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</si>
  <si>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</si>
  <si>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</si>
  <si>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</si>
  <si>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</si>
  <si>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</si>
  <si>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</si>
  <si>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</si>
  <si>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</si>
  <si>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</si>
  <si>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</si>
  <si>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</si>
  <si>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</si>
  <si>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</si>
  <si>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</si>
  <si>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</si>
  <si>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</si>
  <si>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</si>
  <si>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</si>
  <si>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</si>
  <si>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</si>
  <si>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</si>
  <si>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</si>
  <si>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</si>
  <si>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</si>
  <si>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</si>
  <si>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</si>
  <si>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</si>
  <si>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</si>
  <si>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</si>
  <si>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</si>
  <si>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</si>
  <si>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</si>
  <si>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</si>
  <si>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</si>
  <si>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</si>
  <si>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</si>
  <si>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</si>
  <si>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</si>
  <si>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</si>
  <si>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</si>
  <si>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</si>
  <si>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</si>
  <si>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</si>
  <si>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</si>
  <si>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</si>
  <si>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</si>
  <si>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</si>
  <si>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</si>
  <si>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</si>
  <si>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</si>
  <si>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</si>
  <si>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</si>
  <si>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</si>
  <si>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</si>
  <si>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</si>
  <si>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</si>
  <si>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</si>
  <si>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</si>
  <si>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</si>
  <si>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</si>
  <si>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</si>
  <si>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</si>
  <si>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</si>
  <si>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</si>
  <si>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</si>
  <si>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</si>
  <si>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</si>
  <si>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</si>
  <si>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</si>
  <si>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</si>
  <si>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</si>
  <si>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</si>
  <si>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</si>
  <si>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</si>
  <si>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</si>
  <si>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</si>
  <si>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</si>
  <si>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</si>
  <si>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</si>
  <si>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</si>
  <si>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</si>
  <si>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</si>
  <si>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</si>
  <si>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</si>
  <si>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</si>
  <si>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</si>
  <si>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</si>
  <si>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</si>
  <si>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</si>
  <si>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</si>
  <si>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</si>
  <si>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</si>
  <si>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</si>
  <si>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</si>
  <si>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</si>
  <si>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</si>
  <si>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</si>
  <si>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</si>
  <si>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</si>
  <si>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</si>
  <si>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</si>
  <si>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</si>
  <si>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</si>
  <si>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</si>
  <si>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</si>
  <si>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</si>
  <si>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</si>
  <si>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</si>
  <si>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</si>
  <si>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</si>
  <si>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</si>
  <si>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</si>
  <si>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</si>
  <si>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</si>
  <si>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</si>
  <si>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</si>
  <si>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</si>
  <si>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</si>
  <si>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</si>
  <si>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</si>
  <si>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</si>
  <si>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</si>
  <si>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</si>
  <si>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</si>
  <si>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</si>
  <si>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</si>
  <si>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</si>
  <si>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</si>
  <si>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</si>
  <si>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</si>
  <si>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</si>
  <si>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</si>
  <si>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</si>
  <si>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</si>
  <si>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</si>
  <si>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</si>
  <si>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</si>
  <si>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</si>
  <si>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</si>
  <si>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</si>
  <si>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</si>
  <si>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</si>
  <si>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</si>
  <si>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</si>
  <si>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</si>
  <si>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</si>
  <si>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</si>
  <si>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</si>
  <si>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</si>
  <si>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</si>
  <si>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</si>
  <si>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</si>
  <si>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</si>
  <si>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</si>
  <si>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</si>
  <si>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</si>
  <si>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</si>
  <si>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</si>
  <si>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</si>
  <si>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</si>
  <si>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</si>
  <si>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</si>
  <si>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</si>
  <si>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</si>
  <si>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</si>
  <si>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</si>
  <si>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</si>
  <si>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</si>
  <si>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</si>
  <si>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</si>
  <si>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</si>
  <si>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</si>
  <si>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</si>
  <si>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</si>
  <si>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</si>
  <si>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</si>
  <si>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</si>
  <si>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</si>
  <si>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</si>
  <si>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</si>
  <si>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</si>
  <si>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</si>
  <si>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</si>
  <si>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</si>
  <si>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</si>
  <si>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</si>
  <si>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</si>
  <si>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</si>
  <si>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</si>
  <si>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</si>
  <si>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</si>
  <si>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</si>
  <si>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</si>
  <si>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</si>
  <si>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</si>
  <si>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</si>
  <si>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</si>
  <si>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</si>
  <si>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</si>
  <si>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</si>
  <si>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</si>
  <si>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</si>
  <si>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</si>
  <si>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</si>
  <si>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</si>
  <si>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</si>
  <si>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</si>
  <si>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</si>
  <si>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</si>
  <si>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</si>
  <si>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</si>
  <si>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</si>
  <si>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</si>
  <si>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</si>
  <si>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</si>
  <si>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</si>
  <si>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</si>
  <si>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</si>
  <si>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</si>
  <si>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</si>
  <si>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</si>
  <si>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</si>
  <si>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</si>
  <si>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</si>
  <si>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</si>
  <si>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</si>
  <si>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</si>
  <si>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</si>
  <si>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</si>
  <si>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</si>
  <si>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</si>
  <si>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</si>
  <si>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</si>
  <si>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</si>
  <si>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</si>
  <si>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</si>
  <si>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</si>
  <si>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</si>
  <si>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</si>
  <si>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</si>
  <si>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</si>
  <si>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</si>
  <si>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</si>
  <si>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</si>
  <si>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</si>
  <si>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</si>
  <si>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</si>
  <si>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</si>
  <si>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</si>
  <si>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</si>
  <si>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</si>
  <si>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</si>
  <si>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</si>
  <si>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</si>
  <si>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</si>
  <si>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</si>
  <si>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</si>
  <si>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</si>
  <si>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</si>
  <si>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</si>
  <si>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</si>
  <si>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</si>
  <si>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</si>
  <si>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</si>
  <si>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</si>
  <si>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</si>
  <si>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</si>
  <si>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</si>
  <si>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</si>
  <si>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</si>
  <si>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</si>
  <si>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</si>
  <si>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</si>
  <si>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</si>
  <si>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</si>
  <si>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</si>
  <si>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</si>
  <si>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</si>
  <si>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</si>
  <si>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</si>
  <si>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</si>
  <si>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</si>
  <si>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</si>
  <si>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</si>
  <si>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</si>
  <si>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</si>
  <si>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</si>
  <si>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</si>
  <si>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</si>
  <si>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</si>
  <si>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</si>
  <si>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</si>
  <si>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</si>
  <si>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</si>
  <si>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</si>
  <si>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</si>
  <si>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</si>
  <si>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</si>
  <si>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</si>
  <si>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</si>
  <si>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</si>
  <si>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</si>
  <si>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</si>
  <si>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</si>
  <si>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</si>
  <si>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</si>
  <si>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</si>
  <si>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</si>
  <si>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</si>
  <si>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</si>
  <si>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</si>
  <si>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</si>
  <si>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</si>
  <si>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</si>
  <si>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</si>
  <si>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</si>
  <si>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</si>
  <si>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</si>
  <si>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</si>
  <si>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</si>
  <si>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</si>
  <si>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</si>
  <si>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</si>
  <si>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</si>
  <si>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</si>
  <si>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</si>
  <si>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</si>
  <si>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</si>
  <si>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</si>
  <si>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</si>
  <si>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</si>
  <si>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</si>
  <si>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</si>
  <si>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</si>
  <si>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</si>
  <si>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</si>
  <si>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</si>
  <si>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</si>
  <si>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</si>
  <si>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</si>
  <si>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</si>
  <si>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</si>
  <si>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</si>
  <si>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</si>
  <si>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</si>
  <si>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</si>
  <si>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</si>
  <si>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</si>
  <si>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</si>
  <si>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</si>
  <si>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</si>
  <si>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</si>
  <si>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</si>
  <si>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</si>
  <si>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</si>
  <si>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</si>
  <si>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</si>
  <si>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</si>
  <si>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</si>
  <si>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</si>
  <si>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</si>
  <si>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</si>
  <si>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</si>
  <si>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</si>
  <si>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</si>
  <si>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</si>
  <si>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</si>
  <si>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</si>
  <si>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</si>
  <si>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</si>
  <si>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</si>
  <si>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</si>
  <si>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</si>
  <si>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</si>
  <si>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</si>
  <si>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</si>
  <si>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</si>
  <si>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</si>
  <si>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</si>
  <si>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</si>
  <si>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</si>
  <si>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</si>
  <si>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</si>
  <si>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</si>
  <si>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</si>
  <si>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</si>
  <si>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</si>
  <si>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</si>
  <si>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</si>
  <si>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</si>
  <si>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</si>
  <si>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</si>
  <si>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</si>
  <si>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</si>
  <si>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</si>
  <si>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</si>
  <si>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</si>
  <si>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</si>
  <si>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</si>
  <si>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</si>
  <si>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</si>
  <si>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</si>
  <si>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</si>
  <si>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</si>
  <si>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</si>
  <si>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</si>
  <si>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</si>
  <si>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</si>
  <si>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</si>
  <si>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</si>
  <si>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</si>
  <si>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</si>
  <si>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</si>
  <si>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</si>
  <si>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</si>
  <si>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</si>
  <si>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</si>
  <si>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</si>
  <si>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</si>
  <si>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</si>
  <si>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</si>
  <si>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</si>
  <si>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</si>
  <si>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</si>
  <si>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</si>
  <si>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</si>
  <si>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</si>
  <si>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</si>
  <si>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</si>
  <si>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</si>
  <si>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</si>
  <si>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</si>
  <si>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</si>
  <si>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</si>
  <si>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</si>
  <si>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</si>
  <si>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</si>
  <si>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</si>
  <si>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</si>
  <si>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</si>
  <si>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</si>
  <si>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</si>
  <si>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</si>
  <si>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</si>
  <si>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</si>
  <si>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</si>
  <si>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</si>
  <si>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</si>
  <si>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Implementar metodologias para la identificacion de la poblacion pobre y vulnerable del municipio para seleccionar los beneficiarios del regimen subsidiado en salud.</t>
  </si>
  <si>
    <t>Número</t>
  </si>
  <si>
    <t>Realizar seguimiento y control a las diferentes fuentes de recurso que financian el regimen subsidiado.</t>
  </si>
  <si>
    <t>Proyectar los actos administrativos de pago que garanticen el adecuado funcionamiento del régimen subsidiado en el municipio.</t>
  </si>
  <si>
    <t>Ejercer acciones de vigilancia, control y seguimiento para garantizar la prestacion y la calidad de los servicios de salud.</t>
  </si>
  <si>
    <t>Realizar la contratación para el apoyo operativo a la gestión de los procesos de auditoria en salud.</t>
  </si>
  <si>
    <t>Realizar las actividades intersectoriales con las EPS e IPS del lmunicipio con el fin de garantizar el acceso a los servicios de salud de la poblacion.</t>
  </si>
  <si>
    <t>Realizar los procesos contractuales de apoyo a la gestión.</t>
  </si>
  <si>
    <t>Compra de insumos y equipos para el fortalecimiento de la respuesta institucional intersectorial.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</si>
</sst>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2016</v>
      </c>
      <c r="O3" s="970"/>
      <c r="P3" s="970"/>
      <c r="Q3" s="126" t="e">
        <f>VLOOKUP(N3,#REF!,2,0)</f>
        <v>#REF!</v>
      </c>
      <c r="R3" s="126">
        <f>VLOOKUP(N3,$N$310:$O$314,2,0)</f>
        <v>6</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Salud</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E1.P_B - SALUD CON ATENCIÓN DIGNA, PRIORITARIA Y DE CALIDAD</v>
      </c>
      <c r="D6" s="950"/>
      <c r="E6" s="950"/>
      <c r="F6" s="951"/>
      <c r="G6" s="906" t="s">
        <v>1792</v>
      </c>
      <c r="H6" s="907"/>
      <c r="I6" s="907"/>
      <c r="J6" s="907"/>
      <c r="K6" s="908" t="str">
        <f>VLOOKUP($D$9,'CONSOLIDADO PLAN DESARROLLO'!$DT$9:$DZ$62,7,0)</f>
        <v>Desarrollar acciones para fortalecer las condiciones del sistema de salud, que Garantice una atención digna, prioritaria y de calidad para todos</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1916</v>
      </c>
      <c r="J7" s="942">
        <f>+$N$3</f>
        <v>2016</v>
      </c>
      <c r="K7" s="944" t="s">
        <v>1682</v>
      </c>
      <c r="L7" s="946" t="s">
        <v>1683</v>
      </c>
      <c r="M7" s="134"/>
      <c r="N7" s="134"/>
      <c r="O7" s="134"/>
      <c r="P7" s="134"/>
      <c r="Q7" s="134"/>
      <c r="R7" s="948" t="s">
        <v>1918</v>
      </c>
      <c r="S7" s="949"/>
      <c r="T7" s="932" t="s">
        <v>1935</v>
      </c>
      <c r="U7" s="932"/>
      <c r="V7" s="932" t="s">
        <v>1919</v>
      </c>
      <c r="W7" s="932"/>
      <c r="X7" s="932" t="s">
        <v>1920</v>
      </c>
      <c r="Y7" s="932"/>
      <c r="Z7" s="937" t="s">
        <v>1917</v>
      </c>
      <c r="AA7" s="937"/>
      <c r="AB7" s="932" t="s">
        <v>36</v>
      </c>
      <c r="AC7" s="932"/>
      <c r="AD7" s="932" t="s">
        <v>1936</v>
      </c>
      <c r="AE7" s="932"/>
      <c r="AF7" s="932" t="s">
        <v>1921</v>
      </c>
      <c r="AG7" s="932"/>
      <c r="AH7" s="933" t="s">
        <v>1931</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2"/>
      <c r="AZ8" s="980"/>
      <c r="BA8" s="981"/>
    </row>
    <row r="9" spans="1:62" ht="78" customHeight="1" x14ac:dyDescent="0.2">
      <c r="B9" s="916" t="s">
        <v>1937</v>
      </c>
      <c r="C9" s="917"/>
      <c r="D9" s="103" t="s">
        <v>137</v>
      </c>
      <c r="E9" s="102" t="str">
        <f>VLOOKUP($D$9,'CONSOLIDADO PLAN DESARROLLO'!$EB$9:$EF$62,2,0)</f>
        <v>Mantener el programa de aseguramiento SGSSS y fortalecer la prestación de servicios de salud</v>
      </c>
      <c r="F9" s="37" t="str">
        <f>VLOOKUP($D$9,'CONSOLIDADO PLAN DESARROLLO'!$EB$9:$EF$62,3,0)</f>
        <v xml:space="preserve">Programa de aseguramiento mantenido </v>
      </c>
      <c r="G9" s="98">
        <f>VLOOKUP($D$9,'CONSOLIDADO PLAN DESARROLLO'!$EB$9:$EF$62,4,0)</f>
        <v>5295</v>
      </c>
      <c r="H9" s="98">
        <f>VLOOKUP($D$9,'CONSOLIDADO PLAN DESARROLLO'!$EB$9:$EF$62,5,0)</f>
        <v>5295</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2016</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63" customHeight="1" x14ac:dyDescent="0.2">
      <c r="A13" s="857"/>
      <c r="B13" s="859" t="str">
        <f>VLOOKUP($D$9,'PROYECTOS REGISTRADOS'!$A$2:$D$82,4,0)</f>
        <v>Fortalecimiento del programa de Aseguramiento y prestación de servicios de salud del Municipio de Tocancipá, Cundinamarca, Centro Oriente</v>
      </c>
      <c r="C13" s="862" t="str">
        <f>VLOOKUP($D$9,'PROYECTOS REGISTRADOS'!$A$2:$D$82,3,0)</f>
        <v>2016-25817-0041</v>
      </c>
      <c r="D13" s="865" t="s">
        <v>427</v>
      </c>
      <c r="E13" s="868" t="str">
        <f>IF(D13=0,"0-0",(VLOOKUP(D13,'CONSOLIDADO PLAN DESARROLLO'!$EL$9:$ET$304,2,0)))</f>
        <v>Garantizar  el aseguramiento, a la población Tocancipeña en condición de vulnerabilidad, al Sistema General de Seguridad Social en Salud SGSS</v>
      </c>
      <c r="F13" s="871" t="str">
        <f>IF(D13=0,"0-0",(VLOOKUP(D13,'CONSOLIDADO PLAN DESARROLLO'!$EL$9:$ET$304,3,0)))</f>
        <v xml:space="preserve">No. de afiliados reconocidos en liquidación mensual de afiliados (LMA) </v>
      </c>
      <c r="G13" s="874">
        <f>IF(D13=0,"0-0",(VLOOKUP(D13,'CONSOLIDADO PLAN DESARROLLO'!$EL$9:$ET$304,4,0)))</f>
        <v>5295</v>
      </c>
      <c r="H13" s="877">
        <f>IF(D13=0,"0-0",(VLOOKUP(D13,'CONSOLIDADO PLAN DESARROLLO'!$EL$9:$ET$304,5,0)))</f>
        <v>5295</v>
      </c>
      <c r="I13" s="880">
        <f>IF(D13=0,"0-0",(VLOOKUP(D13,'CONSOLIDADO PLAN DESARROLLO'!$EL$9:$ET$304,$R$3,0)))</f>
        <v>5295</v>
      </c>
      <c r="J13" s="881"/>
      <c r="K13" s="918"/>
      <c r="L13" s="921"/>
      <c r="M13" s="852" t="s">
        <v>1938</v>
      </c>
      <c r="N13" s="850" t="s">
        <v>1939</v>
      </c>
      <c r="O13" s="853">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18"/>
      <c r="L14" s="922"/>
      <c r="M14" s="852" t="s">
        <v>1940</v>
      </c>
      <c r="N14" s="850" t="s">
        <v>1939</v>
      </c>
      <c r="O14" s="853">
        <v>4</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8" customHeight="1" x14ac:dyDescent="0.2">
      <c r="A15" s="857"/>
      <c r="B15" s="859"/>
      <c r="C15" s="862"/>
      <c r="D15" s="865"/>
      <c r="E15" s="869"/>
      <c r="F15" s="871"/>
      <c r="G15" s="874"/>
      <c r="H15" s="877"/>
      <c r="I15" s="882"/>
      <c r="J15" s="883"/>
      <c r="K15" s="918"/>
      <c r="L15" s="922"/>
      <c r="M15" s="852" t="s">
        <v>1941</v>
      </c>
      <c r="N15" s="850" t="s">
        <v>1939</v>
      </c>
      <c r="O15" s="853">
        <v>4</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8"/>
      <c r="L16" s="922"/>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1916</v>
      </c>
      <c r="J21" s="167">
        <f>+$N$3</f>
        <v>2016</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45" x14ac:dyDescent="0.2">
      <c r="A22" s="857"/>
      <c r="B22" s="859" t="str">
        <f>VLOOKUP($D$9,'PROYECTOS REGISTRADOS'!$A$2:$D$82,4,0)</f>
        <v>Fortalecimiento del programa de Aseguramiento y prestación de servicios de salud del Municipio de Tocancipá, Cundinamarca, Centro Oriente</v>
      </c>
      <c r="C22" s="862" t="str">
        <f>VLOOKUP($D$9,'PROYECTOS REGISTRADOS'!$A$2:$D$82,3,0)</f>
        <v>2016-25817-0041</v>
      </c>
      <c r="D22" s="865" t="s">
        <v>438</v>
      </c>
      <c r="E22" s="868" t="str">
        <f>IF(D22=0,"0-0",(VLOOKUP(D22,'CONSOLIDADO PLAN DESARROLLO'!$EL$9:$ET$304,2,0)))</f>
        <v xml:space="preserve">Mantener el programa de seguimiento y auditoria al aseguramiento y a la prestación de servicios de salud </v>
      </c>
      <c r="F22" s="871" t="str">
        <f>IF(D22=0,"0-0",(VLOOKUP(D22,'CONSOLIDADO PLAN DESARROLLO'!$EL$9:$ET$304,3,0)))</f>
        <v>Programas mantenidos</v>
      </c>
      <c r="G22" s="874">
        <f>IF(D22=0,"0-0",(VLOOKUP(D22,'CONSOLIDADO PLAN DESARROLLO'!$EL$9:$ET$304,4,0)))</f>
        <v>1</v>
      </c>
      <c r="H22" s="877">
        <f>IF(D22=0,"0-0",(VLOOKUP(D22,'CONSOLIDADO PLAN DESARROLLO'!$EL$9:$ET$304,5,0)))</f>
        <v>1</v>
      </c>
      <c r="I22" s="880">
        <f>IF(D22=0,"0-0",(VLOOKUP(D22,'CONSOLIDADO PLAN DESARROLLO'!$EL$9:$ET$304,$R$3,0)))</f>
        <v>0.25</v>
      </c>
      <c r="J22" s="881"/>
      <c r="K22" s="918"/>
      <c r="L22" s="921"/>
      <c r="M22" s="852" t="s">
        <v>1942</v>
      </c>
      <c r="N22" s="850" t="s">
        <v>1939</v>
      </c>
      <c r="O22" s="853">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857"/>
      <c r="B23" s="859"/>
      <c r="C23" s="862"/>
      <c r="D23" s="865"/>
      <c r="E23" s="869"/>
      <c r="F23" s="871"/>
      <c r="G23" s="874"/>
      <c r="H23" s="877"/>
      <c r="I23" s="882"/>
      <c r="J23" s="883"/>
      <c r="K23" s="918"/>
      <c r="L23" s="922"/>
      <c r="M23" s="852" t="s">
        <v>1943</v>
      </c>
      <c r="N23" s="850" t="s">
        <v>1939</v>
      </c>
      <c r="O23" s="853">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1916</v>
      </c>
      <c r="J30" s="167">
        <f>+$N$3</f>
        <v>2016</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857"/>
      <c r="B31" s="859" t="str">
        <f>VLOOKUP($D$9,'PROYECTOS REGISTRADOS'!$A$2:$D$82,4,0)</f>
        <v>Fortalecimiento del programa de Aseguramiento y prestación de servicios de salud del Municipio de Tocancipá, Cundinamarca, Centro Oriente</v>
      </c>
      <c r="C31" s="862" t="str">
        <f>VLOOKUP($D$9,'PROYECTOS REGISTRADOS'!$A$2:$D$82,3,0)</f>
        <v>2016-25817-0041</v>
      </c>
      <c r="D31" s="865" t="s">
        <v>445</v>
      </c>
      <c r="E31" s="868" t="str">
        <f>IF(D31=0,"0-0",(VLOOKUP(D31,'CONSOLIDADO PLAN DESARROLLO'!$EL$9:$ET$304,2,0)))</f>
        <v>Articular la implementación conjunta del modelo de gestión del riesgo en salud (16 grupos de riesgo), que involucre la participación de las IPS, EPS y ARL presentes en el municipio, con enfoque familiar y comunitario</v>
      </c>
      <c r="F31" s="871" t="str">
        <f>IF(D31=0,"0-0",(VLOOKUP(D31,'CONSOLIDADO PLAN DESARROLLO'!$EL$9:$ET$304,3,0)))</f>
        <v>N° Modelo de gestión del riego implementado/modelo proyectado</v>
      </c>
      <c r="G31" s="874">
        <f>IF(D31=0,"0-0",(VLOOKUP(D31,'CONSOLIDADO PLAN DESARROLLO'!$EL$9:$ET$304,4,0)))</f>
        <v>0</v>
      </c>
      <c r="H31" s="877">
        <f>IF(D31=0,"0-0",(VLOOKUP(D31,'CONSOLIDADO PLAN DESARROLLO'!$EL$9:$ET$304,5,0)))</f>
        <v>1</v>
      </c>
      <c r="I31" s="880">
        <f>IF(D31=0,"0-0",(VLOOKUP(D31,'CONSOLIDADO PLAN DESARROLLO'!$EL$9:$ET$304,$R$3,0)))</f>
        <v>0.25</v>
      </c>
      <c r="J31" s="881"/>
      <c r="K31" s="918"/>
      <c r="L31" s="921"/>
      <c r="M31" s="852" t="s">
        <v>1944</v>
      </c>
      <c r="N31" s="850" t="s">
        <v>1939</v>
      </c>
      <c r="O31" s="851">
        <v>4</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0" customHeight="1" x14ac:dyDescent="0.2">
      <c r="A32" s="857"/>
      <c r="B32" s="859"/>
      <c r="C32" s="862"/>
      <c r="D32" s="865"/>
      <c r="E32" s="869"/>
      <c r="F32" s="871"/>
      <c r="G32" s="874"/>
      <c r="H32" s="877"/>
      <c r="I32" s="882"/>
      <c r="J32" s="883"/>
      <c r="K32" s="918"/>
      <c r="L32" s="922"/>
      <c r="M32" s="852" t="s">
        <v>1945</v>
      </c>
      <c r="N32" s="850" t="s">
        <v>1939</v>
      </c>
      <c r="O32" s="851">
        <v>4</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7"/>
      <c r="B33" s="859"/>
      <c r="C33" s="862"/>
      <c r="D33" s="865"/>
      <c r="E33" s="869"/>
      <c r="F33" s="871"/>
      <c r="G33" s="874"/>
      <c r="H33" s="877"/>
      <c r="I33" s="882"/>
      <c r="J33" s="883"/>
      <c r="K33" s="918"/>
      <c r="L33" s="922"/>
      <c r="M33" s="852" t="s">
        <v>1946</v>
      </c>
      <c r="N33" s="850" t="s">
        <v>1939</v>
      </c>
      <c r="O33" s="851">
        <v>4</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5.5" customHeight="1" x14ac:dyDescent="0.2">
      <c r="A34" s="857"/>
      <c r="B34" s="859"/>
      <c r="C34" s="862"/>
      <c r="D34" s="865"/>
      <c r="E34" s="869"/>
      <c r="F34" s="871"/>
      <c r="G34" s="874"/>
      <c r="H34" s="877"/>
      <c r="I34" s="882"/>
      <c r="J34" s="883"/>
      <c r="K34" s="918"/>
      <c r="L34" s="922"/>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4.7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27"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1916</v>
      </c>
      <c r="J39" s="167">
        <f>+$N$3</f>
        <v>2016</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Fortalecimiento del programa de Aseguramiento y prestación de servicios de salud del Municipio de Tocancipá, Cundinamarca, Centro Oriente</v>
      </c>
      <c r="C40" s="862" t="str">
        <f>VLOOKUP($D$9,'PROYECTOS REGISTRADOS'!$A$2:$D$82,3,0)</f>
        <v>2016-25817-0041</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1916</v>
      </c>
      <c r="J48" s="167">
        <f>+$N$3</f>
        <v>2016</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Fortalecimiento del programa de Aseguramiento y prestación de servicios de salud del Municipio de Tocancipá, Cundinamarca, Centro Oriente</v>
      </c>
      <c r="C49" s="862" t="str">
        <f>VLOOKUP($D$9,'PROYECTOS REGISTRADOS'!$A$2:$D$82,3,0)</f>
        <v>2016-25817-0041</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2016</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Fortalecimiento del programa de Aseguramiento y prestación de servicios de salud del Municipio de Tocancipá, Cundinamarca, Centro Oriente</v>
      </c>
      <c r="C58" s="862" t="str">
        <f>VLOOKUP($D$9,'PROYECTOS REGISTRADOS'!$A$2:$D$82,3,0)</f>
        <v>2016-25817-0041</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2016</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Fortalecimiento del programa de Aseguramiento y prestación de servicios de salud del Municipio de Tocancipá, Cundinamarca, Centro Oriente</v>
      </c>
      <c r="C67" s="862" t="str">
        <f>VLOOKUP($D$9,'PROYECTOS REGISTRADOS'!$A$2:$D$82,3,0)</f>
        <v>2016-25817-0041</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2016</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Fortalecimiento del programa de Aseguramiento y prestación de servicios de salud del Municipio de Tocancipá, Cundinamarca, Centro Oriente</v>
      </c>
      <c r="C76" s="862" t="str">
        <f>VLOOKUP($D$9,'PROYECTOS REGISTRADOS'!$A$2:$D$82,3,0)</f>
        <v>2016-25817-0041</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2016</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Fortalecimiento del programa de Aseguramiento y prestación de servicios de salud del Municipio de Tocancipá, Cundinamarca, Centro Oriente</v>
      </c>
      <c r="C85" s="862" t="str">
        <f>VLOOKUP($D$9,'PROYECTOS REGISTRADOS'!$A$2:$D$82,3,0)</f>
        <v>2016-25817-0041</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2016</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Fortalecimiento del programa de Aseguramiento y prestación de servicios de salud del Municipio de Tocancipá, Cundinamarca, Centro Oriente</v>
      </c>
      <c r="C94" s="862" t="str">
        <f>VLOOKUP($D$9,'PROYECTOS REGISTRADOS'!$A$2:$D$82,3,0)</f>
        <v>2016-25817-0041</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2016</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Fortalecimiento del programa de Aseguramiento y prestación de servicios de salud del Municipio de Tocancipá, Cundinamarca, Centro Oriente</v>
      </c>
      <c r="C103" s="862" t="str">
        <f>VLOOKUP($D$9,'PROYECTOS REGISTRADOS'!$A$2:$D$82,3,0)</f>
        <v>2016-25817-0041</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2016</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Fortalecimiento del programa de Aseguramiento y prestación de servicios de salud del Municipio de Tocancipá, Cundinamarca, Centro Oriente</v>
      </c>
      <c r="C112" s="862" t="str">
        <f>VLOOKUP($D$9,'PROYECTOS REGISTRADOS'!$A$2:$D$82,3,0)</f>
        <v>2016-25817-0041</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2016</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Fortalecimiento del programa de Aseguramiento y prestación de servicios de salud del Municipio de Tocancipá, Cundinamarca, Centro Oriente</v>
      </c>
      <c r="C121" s="862" t="str">
        <f>VLOOKUP($D$9,'PROYECTOS REGISTRADOS'!$A$2:$D$82,3,0)</f>
        <v>2016-25817-0041</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2016</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Fortalecimiento del programa de Aseguramiento y prestación de servicios de salud del Municipio de Tocancipá, Cundinamarca, Centro Oriente</v>
      </c>
      <c r="C130" s="862" t="str">
        <f>VLOOKUP($D$9,'PROYECTOS REGISTRADOS'!$A$2:$D$82,3,0)</f>
        <v>2016-25817-0041</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2016</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Fortalecimiento del programa de Aseguramiento y prestación de servicios de salud del Municipio de Tocancipá, Cundinamarca, Centro Oriente</v>
      </c>
      <c r="C139" s="862" t="str">
        <f>VLOOKUP($D$9,'PROYECTOS REGISTRADOS'!$A$2:$D$82,3,0)</f>
        <v>2016-25817-0041</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2016</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Fortalecimiento del programa de Aseguramiento y prestación de servicios de salud del Municipio de Tocancipá, Cundinamarca, Centro Oriente</v>
      </c>
      <c r="C148" s="862" t="str">
        <f>VLOOKUP($D$9,'PROYECTOS REGISTRADOS'!$A$2:$D$82,3,0)</f>
        <v>2016-25817-0041</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2016</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Fortalecimiento del programa de Aseguramiento y prestación de servicios de salud del Municipio de Tocancipá, Cundinamarca, Centro Oriente</v>
      </c>
      <c r="C157" s="862" t="str">
        <f>VLOOKUP($D$9,'PROYECTOS REGISTRADOS'!$A$2:$D$82,3,0)</f>
        <v>2016-25817-0041</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2016</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Fortalecimiento del programa de Aseguramiento y prestación de servicios de salud del Municipio de Tocancipá, Cundinamarca, Centro Oriente</v>
      </c>
      <c r="C166" s="862" t="str">
        <f>VLOOKUP($D$9,'PROYECTOS REGISTRADOS'!$A$2:$D$82,3,0)</f>
        <v>2016-25817-0041</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2016</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Fortalecimiento del programa de Aseguramiento y prestación de servicios de salud del Municipio de Tocancipá, Cundinamarca, Centro Oriente</v>
      </c>
      <c r="C175" s="862" t="str">
        <f>VLOOKUP($D$9,'PROYECTOS REGISTRADOS'!$A$2:$D$82,3,0)</f>
        <v>2016-25817-0041</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2016</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Fortalecimiento del programa de Aseguramiento y prestación de servicios de salud del Municipio de Tocancipá, Cundinamarca, Centro Oriente</v>
      </c>
      <c r="C184" s="862" t="str">
        <f>VLOOKUP($D$9,'PROYECTOS REGISTRADOS'!$A$2:$D$82,3,0)</f>
        <v>2016-25817-0041</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2016</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Fortalecimiento del programa de Aseguramiento y prestación de servicios de salud del Municipio de Tocancipá, Cundinamarca, Centro Oriente</v>
      </c>
      <c r="C193" s="862" t="str">
        <f>VLOOKUP($D$9,'PROYECTOS REGISTRADOS'!$A$2:$D$82,3,0)</f>
        <v>2016-25817-0041</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disablePrompts="1"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1928</v>
      </c>
      <c r="E3" s="71" t="s">
        <v>1927</v>
      </c>
      <c r="F3" s="71" t="s">
        <v>1929</v>
      </c>
      <c r="G3" s="71" t="s">
        <v>1930</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Desarrollar acciones para fortalecer las condiciones del sistema de salud, que Garantice una atención digna, prioritaria y de calidad para todos.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CA6847-D789-4C9A-A12D-FF5F59B11004}"/>
</file>

<file path=customXml/itemProps2.xml><?xml version="1.0" encoding="utf-8"?>
<ds:datastoreItem xmlns:ds="http://schemas.openxmlformats.org/officeDocument/2006/customXml" ds:itemID="{0C7E353F-A3F1-4C4F-8B20-107D222D32F1}"/>
</file>

<file path=customXml/itemProps3.xml><?xml version="1.0" encoding="utf-8"?>
<ds:datastoreItem xmlns:ds="http://schemas.openxmlformats.org/officeDocument/2006/customXml" ds:itemID="{61752449-EEF7-4CA4-9C1E-3CE214FF50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