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codeName="ThisWorkbook"/>
  <mc:AlternateContent xmlns:mc="http://schemas.openxmlformats.org/markup-compatibility/2006">
    <mc:Choice Requires="x15">
      <x15ac:absPath xmlns:x15ac="http://schemas.microsoft.com/office/spreadsheetml/2010/11/ac" url="https://municipiodetocancipa-my.sharepoint.com/personal/sandra_ruiz_tocancipa_gov_co/Documents/Escritorio/2021/Concejo/Informes/Vigencia 2023/"/>
    </mc:Choice>
  </mc:AlternateContent>
  <xr:revisionPtr revIDLastSave="0" documentId="8_{C8F348CC-210E-4F5D-ABD2-B82242C29689}" xr6:coauthVersionLast="47" xr6:coauthVersionMax="47" xr10:uidLastSave="{00000000-0000-0000-0000-000000000000}"/>
  <bookViews>
    <workbookView xWindow="-120" yWindow="-120" windowWidth="29040" windowHeight="15720" xr2:uid="{00000000-000D-0000-FFFF-FFFF00000000}"/>
  </bookViews>
  <sheets>
    <sheet name="Datos" sheetId="19" r:id="rId1"/>
    <sheet name="Avance Acumulado" sheetId="21" r:id="rId2"/>
    <sheet name="Gobierno" sheetId="4" r:id="rId3"/>
    <sheet name="Social" sheetId="5" r:id="rId4"/>
    <sheet name="Salud" sheetId="6" r:id="rId5"/>
    <sheet name="Educación" sheetId="7" r:id="rId6"/>
    <sheet name="Cultura" sheetId="8" r:id="rId7"/>
    <sheet name="Deportes" sheetId="9" r:id="rId8"/>
    <sheet name="Planeación" sheetId="10" r:id="rId9"/>
    <sheet name="Infraestructura" sheetId="11" r:id="rId10"/>
    <sheet name="S_Públicos" sheetId="18" r:id="rId11"/>
    <sheet name="Ambiente" sheetId="23" r:id="rId12"/>
    <sheet name="Económico" sheetId="13" r:id="rId13"/>
    <sheet name="Administrativa" sheetId="14" r:id="rId14"/>
    <sheet name="Hacienda" sheetId="15" r:id="rId15"/>
    <sheet name="Prensa" sheetId="16" r:id="rId16"/>
    <sheet name="Jurídica" sheetId="17" r:id="rId17"/>
    <sheet name="Fuentes de Información" sheetId="24" r:id="rId1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21" l="1"/>
  <c r="R19" i="21" s="1"/>
  <c r="K19" i="21"/>
  <c r="L19" i="21" s="1"/>
  <c r="E19" i="21"/>
  <c r="F19" i="21" s="1"/>
  <c r="E19" i="19"/>
  <c r="D19" i="19"/>
  <c r="D20" i="19" s="1"/>
  <c r="F18" i="19"/>
  <c r="F19" i="19" s="1"/>
  <c r="E18" i="19"/>
  <c r="D18" i="19"/>
  <c r="C18" i="19"/>
</calcChain>
</file>

<file path=xl/sharedStrings.xml><?xml version="1.0" encoding="utf-8"?>
<sst xmlns="http://schemas.openxmlformats.org/spreadsheetml/2006/main" count="2786" uniqueCount="594">
  <si>
    <t>Cumplimiento  Metas Plan de Desarrollo Territorial Acumulado 2020 - 2022</t>
  </si>
  <si>
    <t>No.</t>
  </si>
  <si>
    <t>Dependencia</t>
  </si>
  <si>
    <t>No. IndicadoresMetas</t>
  </si>
  <si>
    <t>Metas cumplidas</t>
  </si>
  <si>
    <t>Metas que se cumpliran en esta vigencia</t>
  </si>
  <si>
    <t>Metas que no se cumpliran</t>
  </si>
  <si>
    <t>Gobierno</t>
  </si>
  <si>
    <t>Social</t>
  </si>
  <si>
    <t>Salud</t>
  </si>
  <si>
    <t>Educación</t>
  </si>
  <si>
    <t>Cultura</t>
  </si>
  <si>
    <t>Deportes</t>
  </si>
  <si>
    <t>Planeación</t>
  </si>
  <si>
    <t>Infraestructura</t>
  </si>
  <si>
    <t>Servicios Públicos</t>
  </si>
  <si>
    <t>Ambiente</t>
  </si>
  <si>
    <t>Económico</t>
  </si>
  <si>
    <t>Administrativa</t>
  </si>
  <si>
    <t>Hacienda</t>
  </si>
  <si>
    <t>Prensa</t>
  </si>
  <si>
    <t>Jurídica</t>
  </si>
  <si>
    <t>Totales</t>
  </si>
  <si>
    <t>Porcentaje</t>
  </si>
  <si>
    <t>Escenario 31/12/2024</t>
  </si>
  <si>
    <t>Avance Físico y financiero 2020</t>
  </si>
  <si>
    <t>Avance Físico y financiero 2021</t>
  </si>
  <si>
    <t>Avance Físico y financiero 2022</t>
  </si>
  <si>
    <t>% Avance Físico</t>
  </si>
  <si>
    <t>$Ejecución presupuestal</t>
  </si>
  <si>
    <t>% Ejecución Presupuestal</t>
  </si>
  <si>
    <t>$ Ejecución presupuestal</t>
  </si>
  <si>
    <t>$ Ejecuciòn presupuestal</t>
  </si>
  <si>
    <t xml:space="preserve">Social </t>
  </si>
  <si>
    <t>Comunicaciones</t>
  </si>
  <si>
    <t>Apropiación</t>
  </si>
  <si>
    <t>Avance Físico Acumulado</t>
  </si>
  <si>
    <t>Acumulado</t>
  </si>
  <si>
    <t xml:space="preserve"> </t>
  </si>
  <si>
    <t>No. Metas</t>
  </si>
  <si>
    <t>Nombre producto</t>
  </si>
  <si>
    <t>Indicador Producto</t>
  </si>
  <si>
    <t>Unidad</t>
  </si>
  <si>
    <t>Meta Cuatrienio</t>
  </si>
  <si>
    <t>Programado 2020</t>
  </si>
  <si>
    <t>Ejecutado 2020</t>
  </si>
  <si>
    <t>% Avance 2020</t>
  </si>
  <si>
    <t>Rango 2020</t>
  </si>
  <si>
    <t>Observacion 2020</t>
  </si>
  <si>
    <t>Programado 2021</t>
  </si>
  <si>
    <t>Ejecutado 2021</t>
  </si>
  <si>
    <t>% Avance 2021</t>
  </si>
  <si>
    <t>Rango 2021</t>
  </si>
  <si>
    <t>Observacion 2021</t>
  </si>
  <si>
    <t>Programado 2022</t>
  </si>
  <si>
    <t>Ejecutado 2022</t>
  </si>
  <si>
    <t>% Avance 2022</t>
  </si>
  <si>
    <t>Rango 2022</t>
  </si>
  <si>
    <t>Observacion 2022</t>
  </si>
  <si>
    <t>Programado 2023</t>
  </si>
  <si>
    <t>Servicio de generación de alertas tempranas para la gestión del riesgo de desastres</t>
  </si>
  <si>
    <t>Sistemas de alertas tempranas para la gestión del riesgo de desastres diseñados</t>
  </si>
  <si>
    <t>Número</t>
  </si>
  <si>
    <t>No programado</t>
  </si>
  <si>
    <t>No se evalúa</t>
  </si>
  <si>
    <t>No reportado</t>
  </si>
  <si>
    <t>1.00</t>
  </si>
  <si>
    <t>Servicio de justicia a los ciudadanos</t>
  </si>
  <si>
    <t>Ciudadanos con servicio de justicia prestados en la Casa de la Justicia</t>
  </si>
  <si>
    <t>5000.00</t>
  </si>
  <si>
    <t>Sobresaliente</t>
  </si>
  <si>
    <t>Se atendieron a las 5000 personas virtualmente y no se ejecutó recursos</t>
  </si>
  <si>
    <t>11733.00</t>
  </si>
  <si>
    <t>Casas de Justicia en operación</t>
  </si>
  <si>
    <t>La Casa de justicia estuvo en operación, pero no se invirtió recursos por pandemia</t>
  </si>
  <si>
    <t>Servicio de divulgación para promover los métodos de resolución de conflictos</t>
  </si>
  <si>
    <t>Eventos de divulgación realizados</t>
  </si>
  <si>
    <t>10.00</t>
  </si>
  <si>
    <t>7.00</t>
  </si>
  <si>
    <t>Medio</t>
  </si>
  <si>
    <t>11.00</t>
  </si>
  <si>
    <t>El cumplimiento de la meta se realiza con recursos de gestión a través de convenios interadministrativos con universidades</t>
  </si>
  <si>
    <t>2.00</t>
  </si>
  <si>
    <t>Centros de atención especializada CAE para el restablecimiento de derechos adecuados</t>
  </si>
  <si>
    <t>Servicio de promoción de temas de dinámica relacional y desarrollo autónomo</t>
  </si>
  <si>
    <t>Niños, niñas y adolescentes atendidos</t>
  </si>
  <si>
    <t>2510.00</t>
  </si>
  <si>
    <t>2600.00</t>
  </si>
  <si>
    <t>2625.00</t>
  </si>
  <si>
    <t>2631.00</t>
  </si>
  <si>
    <t>Comisarias de Familia ampliada</t>
  </si>
  <si>
    <t xml:space="preserve">Comisarías de familia ampliada  (Incluye estrategia de fortalecimiento para promover la atención integral de sus usuarios) </t>
  </si>
  <si>
    <t>Servicio de promoción de convivencia y no repetición</t>
  </si>
  <si>
    <t>Iniciativas para la promoción de la convivencia implementadas</t>
  </si>
  <si>
    <t>Servicio información implementado</t>
  </si>
  <si>
    <t>Sistemas de información implementados</t>
  </si>
  <si>
    <t>0.20</t>
  </si>
  <si>
    <t>No ejecutado</t>
  </si>
  <si>
    <t>Crítico</t>
  </si>
  <si>
    <t>0.00</t>
  </si>
  <si>
    <t>0.40</t>
  </si>
  <si>
    <t>0.05</t>
  </si>
  <si>
    <t>0.95</t>
  </si>
  <si>
    <t>Servicio de promoción a la participación ciudadana</t>
  </si>
  <si>
    <t>Iniciativas para la promoción de la participación ciudadana implementada</t>
  </si>
  <si>
    <t>Bajo</t>
  </si>
  <si>
    <t>3.00</t>
  </si>
  <si>
    <t>Servicio de promoción y difusión para la seguridad de transporte</t>
  </si>
  <si>
    <t>Estrategias implementadas</t>
  </si>
  <si>
    <t>Documentos de planeación</t>
  </si>
  <si>
    <t>Documentos de planeación realizados (Plan de movilidad revisado y actualizado)</t>
  </si>
  <si>
    <t>0.25</t>
  </si>
  <si>
    <t>Servicio de sensibilización a los actores viales</t>
  </si>
  <si>
    <t>Personas sensibilizadas</t>
  </si>
  <si>
    <t>500.00</t>
  </si>
  <si>
    <t>2812.00</t>
  </si>
  <si>
    <t>Meta ejecutada sin la inversión de recursos</t>
  </si>
  <si>
    <t>1000.00</t>
  </si>
  <si>
    <t>Seguimiento y control a la operación de los sistemas de transporte</t>
  </si>
  <si>
    <t>Operativos de control realizados</t>
  </si>
  <si>
    <t>48.00</t>
  </si>
  <si>
    <t>Se adelantaron sin ejecución de recursos</t>
  </si>
  <si>
    <t>26.00</t>
  </si>
  <si>
    <t>55.00</t>
  </si>
  <si>
    <t>63.00</t>
  </si>
  <si>
    <t>Servicios de implementación del plan de gestión del riesgo de desastres y estrategia para la respuesta a emergencias</t>
  </si>
  <si>
    <t>Plan de gestión del riesgo de desastres y estrategia para la respuesta a emergencias implementados</t>
  </si>
  <si>
    <t>Servicio de atención a emergencias y desastres</t>
  </si>
  <si>
    <t>Emergencias y desastres atendidas (programa de atención)</t>
  </si>
  <si>
    <t>0.70</t>
  </si>
  <si>
    <t>Servicio de apoyo financiero para la atención de actividades de seguridad y órden público</t>
  </si>
  <si>
    <t>Organismos de seguridad dotados y apoyados (Policía y Ejercito Nacional)</t>
  </si>
  <si>
    <t>Servicio dirigidos a la atención de niños, niñas, adolescentes y jóvenes, con enfoque pedagógico y restaurativo encaminados a la inclusión social</t>
  </si>
  <si>
    <t xml:space="preserve">Niños y niñas y adolescentes y jóvenes  atendidos </t>
  </si>
  <si>
    <t>841.00</t>
  </si>
  <si>
    <t>859.00</t>
  </si>
  <si>
    <t>Servicios de promoción de derechos de Niños, Niñas y Adolescentes - NNA</t>
  </si>
  <si>
    <t>Programa de promoción de derechos de Niños, Niñas y Adolescentes realizados</t>
  </si>
  <si>
    <t>Documentos de lineamientos técnicos</t>
  </si>
  <si>
    <t>Documentos de lineamientos técnicos elaborados política pública de juventud y vejez y envejecimiento formulada, actualización Política Niños, niñas, Infancia y Adolescencia</t>
  </si>
  <si>
    <t>Servicio de acompañamiento familiar y comunitario para la superación de la pobreza</t>
  </si>
  <si>
    <t>Hogares con acompañamiento familiar</t>
  </si>
  <si>
    <t>1009.00</t>
  </si>
  <si>
    <t>1040.00</t>
  </si>
  <si>
    <t>1070.00</t>
  </si>
  <si>
    <t>1100.00</t>
  </si>
  <si>
    <t>Servicio de entrega de raciones de alimentos</t>
  </si>
  <si>
    <t>Personas beneficiadas con raciones de alimentos</t>
  </si>
  <si>
    <t>685.00</t>
  </si>
  <si>
    <t>Se adelantó la meta sin ejecución de recursos, se gestionó la entrega de alimentos</t>
  </si>
  <si>
    <t>2740.00</t>
  </si>
  <si>
    <t>Servicio de gestión de oferta social para la población vulnerable</t>
  </si>
  <si>
    <t>Beneficiarios potenciales para quienes se gestiona la oferta social</t>
  </si>
  <si>
    <t>4500.00</t>
  </si>
  <si>
    <t>6000.00</t>
  </si>
  <si>
    <t>Servicios de divulgación sobre reintegración/reincorporación, convivencia y reconciliación</t>
  </si>
  <si>
    <t>Jornadas de sensibilización realizadas</t>
  </si>
  <si>
    <t>6.00</t>
  </si>
  <si>
    <t>Servicio de divulgación de la oferta institucional</t>
  </si>
  <si>
    <t>Victimas informadas sobre oferta institucional</t>
  </si>
  <si>
    <t>227.00</t>
  </si>
  <si>
    <t xml:space="preserve">Se adelantó sin la ejecución de recursos de inversión </t>
  </si>
  <si>
    <t>380.00</t>
  </si>
  <si>
    <t>La meta se adelanta sin la ejecución de recursos</t>
  </si>
  <si>
    <t>Servicios de implementación de medidas de satisfacción y acompañamiento a las víctimas del conflicto armado</t>
  </si>
  <si>
    <t>Victimas con acompañamiento diferencial en el marco del proceso de reparación integral individual</t>
  </si>
  <si>
    <t>300.00</t>
  </si>
  <si>
    <t>Servicio de ayuda y atención humanitaria</t>
  </si>
  <si>
    <t>Personas con asistencia humanitaria</t>
  </si>
  <si>
    <t>4.00</t>
  </si>
  <si>
    <t>Satisfactorio</t>
  </si>
  <si>
    <t>Se atiende por demanda</t>
  </si>
  <si>
    <t>Personas víctimas con atención humanitaria</t>
  </si>
  <si>
    <t xml:space="preserve">Se atiende por demanda </t>
  </si>
  <si>
    <t>Servicio de asistencia funeraria</t>
  </si>
  <si>
    <t xml:space="preserve">Hogares subsidiados en asistencia funeraria </t>
  </si>
  <si>
    <t>Se entrega por demanda, a la fecha no se cuenta con solicitudes</t>
  </si>
  <si>
    <t>Servicio de asistencia técnica para la participación de las víctimas</t>
  </si>
  <si>
    <t>Mesas de participación en funcionamiento</t>
  </si>
  <si>
    <t xml:space="preserve">Se ejecutó sin recursos de inversión </t>
  </si>
  <si>
    <t>Servicio de atención y protección integral al adulto mayor</t>
  </si>
  <si>
    <t>Adultos mayores que reciben atención y protección integral</t>
  </si>
  <si>
    <t>472.00</t>
  </si>
  <si>
    <t>600.00</t>
  </si>
  <si>
    <t>Servicio de atención integral a población en condición de discapacidad</t>
  </si>
  <si>
    <t>Personas con discapacidad atendidas en servicios integrales</t>
  </si>
  <si>
    <t>574.00</t>
  </si>
  <si>
    <t>899.00</t>
  </si>
  <si>
    <t>Servicio de promoción de la garantía de derechos</t>
  </si>
  <si>
    <t>Fomentar entornos adecuados para la visibilización y reconocimiento de la población LGBTIQ</t>
  </si>
  <si>
    <t>20.00</t>
  </si>
  <si>
    <t>82.00</t>
  </si>
  <si>
    <t>30.00</t>
  </si>
  <si>
    <t>Personas atendidas</t>
  </si>
  <si>
    <t>100.00</t>
  </si>
  <si>
    <t>1630.00</t>
  </si>
  <si>
    <t>Beneficiarios de la oferta social atendidos (familias)</t>
  </si>
  <si>
    <t>2200.00</t>
  </si>
  <si>
    <t>2500.00</t>
  </si>
  <si>
    <t>Servicio de información de vigilancia epidemiológica</t>
  </si>
  <si>
    <t xml:space="preserve">Eventos de interés en salud pública vigilados </t>
  </si>
  <si>
    <t>Compromisos intersectoriales que actúan sobre las inequidades en salud y determinantes sociales con articulación en el plan territorial  de Salud</t>
  </si>
  <si>
    <t>Plan Territorial de Salud  con adaptación y adopción real y efectiva de los contenidos establecidos en el Plan Decenal de Salud Pública 2012 2021</t>
  </si>
  <si>
    <t>Servicio de asistencia técnica a los municipios en la prestación del plan de Intervenciones colectivas</t>
  </si>
  <si>
    <t>Plan de Intervenciones colectivas ejecutado.</t>
  </si>
  <si>
    <t>90.00</t>
  </si>
  <si>
    <t>Se cumple dentro del Plan Territorial de Salud</t>
  </si>
  <si>
    <t>Servicio de asistencia técnica de los compromisos con las Entidades Administradoras de Planes de Beneficios, las administradoras de Riesgos Laborales , en el marco de sus competencias.</t>
  </si>
  <si>
    <t>Compromisos con las entidades administradoras de Planes de Beneficios Empresas Administradoras de Planes de Beneficio, las Administradoras de riesgos Laborales articulados en el Plan Territorial de salud en el marco de sus competencias</t>
  </si>
  <si>
    <t>80.00</t>
  </si>
  <si>
    <t>Servicio de asistencia técnica a instituciones prestadoras de Servicio de salud</t>
  </si>
  <si>
    <t>Instituciones Prestadoras de Salud con asistencia técnica recibida en la Jurisdicción</t>
  </si>
  <si>
    <t>Servicio de Información sobre plan territorial de salud</t>
  </si>
  <si>
    <t>Personas informadas de forma completa, oportuna y veraz en la jurisdicción, de la forma como avanza la implementación y ejecución del Plan territorial de Salud</t>
  </si>
  <si>
    <t>70.00</t>
  </si>
  <si>
    <t>Documentos de Investigación</t>
  </si>
  <si>
    <t>Documento de análisis real y efectivo de la situación de salud municipal incluyendo inequidades y enfoque de determinantes sociales.</t>
  </si>
  <si>
    <t>Servicio de divulgación y comunicación de estrategias de salud y promoción social</t>
  </si>
  <si>
    <t>Campañas de promoción y prevención producidas</t>
  </si>
  <si>
    <t>16.00</t>
  </si>
  <si>
    <t>Servicio de supervisión del acceso de la población a los servicios de salud de la jurisdicción</t>
  </si>
  <si>
    <t>Personas de municipios con acceso a los servicios de salud</t>
  </si>
  <si>
    <t>95.00</t>
  </si>
  <si>
    <t>Servicio de atención en salud a la población</t>
  </si>
  <si>
    <t>Estrategias de gestión del riesgo para abordar situaciones de salud relacionadas con condiciones ambientales diseñadas</t>
  </si>
  <si>
    <t>5.00</t>
  </si>
  <si>
    <t>Servicio de identificación y selección de beneficiarios del régimen subsidiado</t>
  </si>
  <si>
    <t>Personas pobres y vulnerables en la Jurisdicción identificada con selección de beneficiarios del Régimen Subsidiado</t>
  </si>
  <si>
    <t>4319.00</t>
  </si>
  <si>
    <t>3292.00</t>
  </si>
  <si>
    <t>6056.00</t>
  </si>
  <si>
    <t>Infraestructura hospitalaria de nivel 1 ampliada</t>
  </si>
  <si>
    <t>Infraestructuras hospitalarias de nivel 1 ampliadas</t>
  </si>
  <si>
    <t>Personas atendidas  con servicio de salud</t>
  </si>
  <si>
    <t>Servicio de evaluación de la calidad de la educación preescolar, básica o media.</t>
  </si>
  <si>
    <t>Estudiantes evaluados con pruebas de calidad educativa</t>
  </si>
  <si>
    <t>25.00</t>
  </si>
  <si>
    <t>Servicio de apoyo a proyectos pedagógicos productivos</t>
  </si>
  <si>
    <t>Establecimientos educativos beneficiados</t>
  </si>
  <si>
    <t>Servicio de articulación entre la educación media y el sector productivo.</t>
  </si>
  <si>
    <t xml:space="preserve">Programas y proyectos de educación pertinente articulados con el sector productivo </t>
  </si>
  <si>
    <t>8.00</t>
  </si>
  <si>
    <t>Ambientes de aprendizaje para la educación inicial preescolar, básica y media dotados</t>
  </si>
  <si>
    <t>Ambientes de aprendizaje dotados</t>
  </si>
  <si>
    <t>Servicio educativo</t>
  </si>
  <si>
    <t xml:space="preserve">Establecimientos Educativos en Operación </t>
  </si>
  <si>
    <t>Servicio de apoyo a la permanencia con alimentación escolar</t>
  </si>
  <si>
    <t>Raciones contratadas</t>
  </si>
  <si>
    <t>1475676.00</t>
  </si>
  <si>
    <t>1448585.00</t>
  </si>
  <si>
    <t>1316554.00</t>
  </si>
  <si>
    <t>Servicio de apoyo a la permanencia con transporte escolar</t>
  </si>
  <si>
    <t>Beneficiarios de transporte escolar</t>
  </si>
  <si>
    <t>3110.00</t>
  </si>
  <si>
    <t>1200.00</t>
  </si>
  <si>
    <t>3515.00</t>
  </si>
  <si>
    <t>Servicio educativos de promoción del bilingüismo</t>
  </si>
  <si>
    <t>Estudiantes beneficiados con estrategias de promoción del bilingüismo</t>
  </si>
  <si>
    <t>565.00</t>
  </si>
  <si>
    <t>1050.00</t>
  </si>
  <si>
    <t>Servicio de apoyo financiero para el acceso a la educación superior o terciaria (FOEST)</t>
  </si>
  <si>
    <t>Beneficiarios de estrategias o programas de  apoyo financiero para el acceso a la educación superior  o terciaria</t>
  </si>
  <si>
    <t>1561.00</t>
  </si>
  <si>
    <t>1606.00</t>
  </si>
  <si>
    <t>1657.00</t>
  </si>
  <si>
    <t>Servicio de apoyo en tecnologías de la información y las comunicaciones para la educación básica, primaria y secundaria</t>
  </si>
  <si>
    <t>Relación de estudiantes por terminal de cómputo en sedes educativas oficiales</t>
  </si>
  <si>
    <t>Servicio de fomento para el acceso de la oferta cultural</t>
  </si>
  <si>
    <t>Personas beneficiadas</t>
  </si>
  <si>
    <t>4000.00</t>
  </si>
  <si>
    <t>6587.00</t>
  </si>
  <si>
    <t>Servicio de apoyo para la organización y la participación del sector artístico, cultural y la ciudadanía</t>
  </si>
  <si>
    <t>Consejos apoyados</t>
  </si>
  <si>
    <t>Esta meta se cumplió con acciones gestionadas sin la inversión de recursos, en el siguiente año se cumplirá en su totalidad la meta</t>
  </si>
  <si>
    <t>Servicio de circulación artística y cultural</t>
  </si>
  <si>
    <t>Producciones artísticas en circulación</t>
  </si>
  <si>
    <t>La meta no se ejecutó ni física, ni financieramente</t>
  </si>
  <si>
    <t>0.50</t>
  </si>
  <si>
    <t>Se adelantó con gestión y a finales del año se programó ejecución financiera, la cual quedó pendiente para el año 2023</t>
  </si>
  <si>
    <t>Servicios bibliotecarios</t>
  </si>
  <si>
    <t>Usuarios atendidos</t>
  </si>
  <si>
    <t>No hubo avance físico por pandemia no se atendieron en las bibliotecas</t>
  </si>
  <si>
    <t>5087.00</t>
  </si>
  <si>
    <t>Servicio de acceso a materiales de lectura</t>
  </si>
  <si>
    <t>Materiales de lectura disponibles en bibliotecas públicas y espacios no convencionales</t>
  </si>
  <si>
    <t>No hubo avance físico ni financiero por pandemia</t>
  </si>
  <si>
    <t>Servicio de apoyo al proceso de formación artística y cultural</t>
  </si>
  <si>
    <t xml:space="preserve">Proceso de Formación atendidos </t>
  </si>
  <si>
    <t>Servicio de apoyo financiero al sector artístico y cultural</t>
  </si>
  <si>
    <t>Estímulos otorgados</t>
  </si>
  <si>
    <t>Servicio de promoción de actividades culturales</t>
  </si>
  <si>
    <t>Eventos de promoción de actividades culturales realizados</t>
  </si>
  <si>
    <t>40.00</t>
  </si>
  <si>
    <t>193.00</t>
  </si>
  <si>
    <t>Servicio de divulgación y publicación del Patrimonio cultural</t>
  </si>
  <si>
    <t>Publicaciones Realizadas</t>
  </si>
  <si>
    <t>Servicio de salvaguardia al patrimonio inmaterial</t>
  </si>
  <si>
    <t>Procesos de salvaguardia efectiva del patrimonio inmaterial realizados</t>
  </si>
  <si>
    <t>0.10</t>
  </si>
  <si>
    <t>No hubo avance físico ni financiero</t>
  </si>
  <si>
    <t>Parte de las actividades se adelantó con gestión de la Secretaría de Cultura</t>
  </si>
  <si>
    <t xml:space="preserve">Servicio de promoción de la actividad física, la recreación y el deporte
</t>
  </si>
  <si>
    <t>Personas que acceden a servicios deportivos, recreativos y de actividad física</t>
  </si>
  <si>
    <t>Servicio de apoyo a la actividad física, la recreación y el deporte</t>
  </si>
  <si>
    <t>Estímulos entregados</t>
  </si>
  <si>
    <t>15.00</t>
  </si>
  <si>
    <t>17.00</t>
  </si>
  <si>
    <t>Servicio de administración de la infraestructura deportiva</t>
  </si>
  <si>
    <t>Infraestructura deportiva en operación</t>
  </si>
  <si>
    <t>60.00</t>
  </si>
  <si>
    <t>62.00</t>
  </si>
  <si>
    <t>Servicio de Escuelas Deportivas</t>
  </si>
  <si>
    <t>Niños, niñas, adolescentes y jóvenes inscritos en Escuelas Deportivas</t>
  </si>
  <si>
    <t>2302.00</t>
  </si>
  <si>
    <t>Servicio de apoyo financiero a organismos deportivos</t>
  </si>
  <si>
    <t>Clubes deportivos apoyados</t>
  </si>
  <si>
    <t>Servicio de organización de eventos deportivos comunitarios</t>
  </si>
  <si>
    <t>Eventos deportivos comunitarios realizados</t>
  </si>
  <si>
    <t>Se adelantaron sin la ejecución de recursos de inversión</t>
  </si>
  <si>
    <t>42.00</t>
  </si>
  <si>
    <t>Servicio de preparación deportiva</t>
  </si>
  <si>
    <t>Atletas preparados</t>
  </si>
  <si>
    <t>Documentos de planeación realizados</t>
  </si>
  <si>
    <t>Servicio de asistencia técnica y jurídica en saneamiento y titulación de predios</t>
  </si>
  <si>
    <t>Asistencias técnicas y jurídicas realizadas</t>
  </si>
  <si>
    <t>200.00</t>
  </si>
  <si>
    <t>137.00</t>
  </si>
  <si>
    <t>110.00</t>
  </si>
  <si>
    <t>160.00</t>
  </si>
  <si>
    <t>43 se desistieron por incumplimiento de los requisitos previstos, se hicieron asistencia verbales explicativas a la comunidad que lo requirió.</t>
  </si>
  <si>
    <t>203.00</t>
  </si>
  <si>
    <t>Servicio de apoyo financiero para adquisición de vivienda</t>
  </si>
  <si>
    <t>Hogares beneficiados con adquisición de vivienda </t>
  </si>
  <si>
    <t>146.00</t>
  </si>
  <si>
    <t>Documentos de planeación en Ordenamiento Territorial implementados (Plan de Ordenamiento Territorial, Expediente Municipal)</t>
  </si>
  <si>
    <t>0.60</t>
  </si>
  <si>
    <t>1.10</t>
  </si>
  <si>
    <t>Servicios de gestión para la elaboración de instrumentos para el desarrollo urbano y territorial</t>
  </si>
  <si>
    <t>Instrumentos normativos formulados, revisados y ajustados y/o implementados (plusvalía, valorización y cesiones públicas)</t>
  </si>
  <si>
    <t>Espacio publico recuperado</t>
  </si>
  <si>
    <t>Metros cuadrados</t>
  </si>
  <si>
    <t>10089.00</t>
  </si>
  <si>
    <t>La meta del cuatrienio se superó en el año inmediatamente anterior dadas circunstancias especiales</t>
  </si>
  <si>
    <t>1900.00</t>
  </si>
  <si>
    <t>Documentos de estudios técnicos para el ordenamiento ambiental territorial</t>
  </si>
  <si>
    <t>Documentos de estudios técnicos para el conocimiento y reducción del riesgo de desastres elaborados</t>
  </si>
  <si>
    <t>Servicio de conservación catastral</t>
  </si>
  <si>
    <t>Mutaciones catastrales realizadas (Proyección 50 por año, promedio móvil)</t>
  </si>
  <si>
    <t>Servicio de avalúos</t>
  </si>
  <si>
    <t>Numero de avalúos (Proyección 100 anuales, promedio móvil)</t>
  </si>
  <si>
    <t>9.00</t>
  </si>
  <si>
    <t>18.00</t>
  </si>
  <si>
    <t>Servicio de información implementado</t>
  </si>
  <si>
    <t>Sistemas de información implementado (Estratificación, SISBEN, Banco de Programas y Proyectos, Sistema de Licenciamiento)</t>
  </si>
  <si>
    <t>0.75</t>
  </si>
  <si>
    <t>Servicio de levantamientos topográficos</t>
  </si>
  <si>
    <t>Levantamientos topográficos  realizados (Proyección 50 por año, promedio móvil)</t>
  </si>
  <si>
    <t>39.00</t>
  </si>
  <si>
    <t>Cumplimiento a través del contrato 486 de 2021, el cual quedó como reserva.  La ejecución financiera se comprometió en 2021.</t>
  </si>
  <si>
    <t>Servicio de información geográfica, geodésica y cartográfica</t>
  </si>
  <si>
    <t xml:space="preserve">Datos publicados de información geográfica, geodésica y cartográfica </t>
  </si>
  <si>
    <t>0.01</t>
  </si>
  <si>
    <t>0.23</t>
  </si>
  <si>
    <t>Puente peatonal de la red urbana construido</t>
  </si>
  <si>
    <t>Metros lineales</t>
  </si>
  <si>
    <t>Vía terciaria con mantenimiento periódico o rutinario</t>
  </si>
  <si>
    <t xml:space="preserve">Vía terciaria con mantenimiento rutinario </t>
  </si>
  <si>
    <t>Se ejecutó con recursos del primer semestre a cargo de las metas del PDT anterior 2016 - 2019</t>
  </si>
  <si>
    <t>Vía terciaria construida</t>
  </si>
  <si>
    <t xml:space="preserve">Vía terciaria construida </t>
  </si>
  <si>
    <t>Kilómetros</t>
  </si>
  <si>
    <t>Vía urbana con mantenimiento periódico o rutinario</t>
  </si>
  <si>
    <t>Vía urbana con mantenimiento periódico</t>
  </si>
  <si>
    <t>4.50</t>
  </si>
  <si>
    <t>2.50</t>
  </si>
  <si>
    <t>Puente peatonal con mantenimiento</t>
  </si>
  <si>
    <t>Ciclo infraestructura construida en red vial terciaria</t>
  </si>
  <si>
    <t>Ciclo infraestructura de la red vial terciaria construida</t>
  </si>
  <si>
    <t>Documentos de lineamientos técnicos realizados (inventario vial consolidado)</t>
  </si>
  <si>
    <t>Documentos de planeación realizados (Proyectos de Infraestructura Vial)</t>
  </si>
  <si>
    <t>Zonas verdes adecuadas y mantenidas</t>
  </si>
  <si>
    <t>Sedes mantenidas (18 salones comunales, 17 edificios institucionales)</t>
  </si>
  <si>
    <t>Sedes mantenidas (Incluye mantenimiento preventivo y correctivo de edificios y zonas comunes del Municipio)</t>
  </si>
  <si>
    <t>Servicio de mantenimiento a la infraestructura deportiva</t>
  </si>
  <si>
    <t>Infraestructura deportiva mantenida (12 parques biosaludables, 31 parques infantiles, 21 zonas deportivas)</t>
  </si>
  <si>
    <t>Parques recreativos construidos</t>
  </si>
  <si>
    <t>Estudios, diseños y proyectos de infraestructura recreo-deportiva</t>
  </si>
  <si>
    <t>Estudios, diseños  y proyectos elaborados para infraestructura recreo-deportiva</t>
  </si>
  <si>
    <t>Infraestructura educativa mantenida</t>
  </si>
  <si>
    <t>Sedes mantenidas</t>
  </si>
  <si>
    <t>El mantenimiento se adelanta en su mayoría con el personal operativo de la Secretaría de Infraestructura</t>
  </si>
  <si>
    <t>Infraestructura educativa construida</t>
  </si>
  <si>
    <t xml:space="preserve">Sedes educativas nuevas construidas </t>
  </si>
  <si>
    <t>Edificaciones de atención a la primera infancia adecuadas</t>
  </si>
  <si>
    <t>Hospitales de primer nivel de atención adecuados</t>
  </si>
  <si>
    <t>Se adecuo con recursos del primer semestre 2020</t>
  </si>
  <si>
    <t>Centros de atención integral para personas con discapacidad construidos y dotados</t>
  </si>
  <si>
    <t>Servicio de mantenimiento de infraestructura cultural</t>
  </si>
  <si>
    <t>Infraestructura cultural intervenida (4 bibliotecas, Casa de la Cultura y Ciudadela Cultural)</t>
  </si>
  <si>
    <t>Centro culturales construidos y dotados</t>
  </si>
  <si>
    <t>Centros culturales construidos y dotados (Auditorio Regional)</t>
  </si>
  <si>
    <t>0.16</t>
  </si>
  <si>
    <t>0.52</t>
  </si>
  <si>
    <t>Redes de alumbrado público ampliadas y mantenidas</t>
  </si>
  <si>
    <t xml:space="preserve">Modernización Luminarias </t>
  </si>
  <si>
    <t xml:space="preserve">Metros </t>
  </si>
  <si>
    <t>610.00</t>
  </si>
  <si>
    <t>4261.00</t>
  </si>
  <si>
    <t>Sedes construidas</t>
  </si>
  <si>
    <t>Sedes construidas (Incluye:  Edificios públicos por terminar y sede Empresa de Servicios Púbicos, 2 laboratorios)</t>
  </si>
  <si>
    <t>0.26</t>
  </si>
  <si>
    <t>Acueductos ampliados</t>
  </si>
  <si>
    <t>Plantas de tratamiento de agua potable ampliadas</t>
  </si>
  <si>
    <t>0.80</t>
  </si>
  <si>
    <t>Acueductos optimizados</t>
  </si>
  <si>
    <t>Plantas de tratamiento de agua potable optimizadas</t>
  </si>
  <si>
    <t>Se ejecutó con recursos de la Empresa de Servicios Públicos</t>
  </si>
  <si>
    <t>Documentos de planeación en políticas de Agua Potable y Saneamiento Básico elaborados (Plan Maestro de Acueducto y Alcantarillado, Plan de Saneamiento y Manejo de Vertimientos PSMV, Catastro de Redes, Plan de Ahorro y uso eficiente del Agua PUEAA) elaborados</t>
  </si>
  <si>
    <t>La meta se adelantó con recursos de la Empresa de Servicios Públicos</t>
  </si>
  <si>
    <t>Red de distribución ampliada</t>
  </si>
  <si>
    <t>700.00</t>
  </si>
  <si>
    <t>2000.00</t>
  </si>
  <si>
    <t>1502.00</t>
  </si>
  <si>
    <t>Alcantarillados construidos</t>
  </si>
  <si>
    <t>Plantas de tratamiento de aguas residuales  construidas</t>
  </si>
  <si>
    <t>Alcantarillados optimizados</t>
  </si>
  <si>
    <t>Plantas de tratamiento de aguas residuales optimizadas</t>
  </si>
  <si>
    <t>Se adelantó con recursos de la Empresa de Servicios Públicos</t>
  </si>
  <si>
    <t>Alcantarillados ampliados</t>
  </si>
  <si>
    <t>Red de alcantarillado ampliada</t>
  </si>
  <si>
    <t>1423.00</t>
  </si>
  <si>
    <t>1600.00</t>
  </si>
  <si>
    <t>1296.00</t>
  </si>
  <si>
    <t>Por ley de garantías se ejecutó en 2022 con recursos asignados en 2021, convenio 008 de 2021</t>
  </si>
  <si>
    <t>Servicios de implementación del Plan de Gestión Integral de Residuos Solidos PGIRS</t>
  </si>
  <si>
    <t>Plan de Gestión Integral de Residuos Solidos implementado</t>
  </si>
  <si>
    <t>0.33</t>
  </si>
  <si>
    <t>Servicio de regulación en Agua Potable y Saneamiento Básico</t>
  </si>
  <si>
    <t>Estudios Realizados.  Actualización de catastro de usuarios</t>
  </si>
  <si>
    <t>Se realizó con recursos de la Empresa de Servicios Públicos</t>
  </si>
  <si>
    <t>Servicio de Aseo</t>
  </si>
  <si>
    <t>Vehículos de recolección de residuos sólidos adquiridos</t>
  </si>
  <si>
    <t>0.90</t>
  </si>
  <si>
    <t>Producto</t>
  </si>
  <si>
    <t xml:space="preserve"> %Avance 2021</t>
  </si>
  <si>
    <t>Servicios de apoyo financiero para proyectos de restauración de ecosistemas degradados en áreas protegidas y Áreas de Especial Importancia Ambiental (AEIA)</t>
  </si>
  <si>
    <t>Esquemas de pago por servicios ambientales implementado</t>
  </si>
  <si>
    <t>Hectáreas</t>
  </si>
  <si>
    <t>50.00</t>
  </si>
  <si>
    <t>Servicio de recuperación de cuerpos de agua lénticos y lóticos</t>
  </si>
  <si>
    <t xml:space="preserve">Extensión de cuerpos de agua recuperados </t>
  </si>
  <si>
    <t>Documentos de lineamientos técnicos para el fortalecimiento del desempeño ambiental de los sectores productivos</t>
  </si>
  <si>
    <t>Programas de gestión ambiental sectorial diseñados</t>
  </si>
  <si>
    <t>0.30</t>
  </si>
  <si>
    <t>Servicio de vigilancia de la calidad del aire</t>
  </si>
  <si>
    <t>Inventario de fuentes fijas o móviles realizados</t>
  </si>
  <si>
    <t>Servicio de protección de ecosistemas</t>
  </si>
  <si>
    <t>Áreas de ecosistemas protegidos</t>
  </si>
  <si>
    <t>35.00</t>
  </si>
  <si>
    <t>Servicio de producción de plántulas en viveros</t>
  </si>
  <si>
    <t>Plántulas producidas</t>
  </si>
  <si>
    <t>2731.00</t>
  </si>
  <si>
    <t>68.28</t>
  </si>
  <si>
    <t>5269.00</t>
  </si>
  <si>
    <t>Servicio de caracterización de la calidad del agua</t>
  </si>
  <si>
    <t>Parámetros físico químicos en vertimientos analizados</t>
  </si>
  <si>
    <t>Se avanzó en el cumplimiento por gestión con entidades privadas y públicas</t>
  </si>
  <si>
    <t>24.00</t>
  </si>
  <si>
    <t>Servicio de seguimiento y control a usuarios del recurso hídrico</t>
  </si>
  <si>
    <t>Visitas de seguimiento y control realizados</t>
  </si>
  <si>
    <t>34.00</t>
  </si>
  <si>
    <t>85.00</t>
  </si>
  <si>
    <t>Servicio de seguimiento a los procesos de ordenación y manejo de cuencas hidrográficas</t>
  </si>
  <si>
    <t>Reportes de avance de la formulación e implementación de los procesos de ordenación y manejo de cuencas</t>
  </si>
  <si>
    <t>Servicio de asistencia técnica para la implementación de lineamientos sobre el mejoramiento dela calidad del recurso hídrico</t>
  </si>
  <si>
    <t>Proyecto para el mejoramiento de la calidad del recurso hídrico formulado</t>
  </si>
  <si>
    <t>Documentos de lineamientos técnicos para la gestión de la información y el conocimiento ambiental</t>
  </si>
  <si>
    <t>Documentos de lineamientos técnicos  para la evaluación de los recursos naturales elaborados</t>
  </si>
  <si>
    <t>33.33</t>
  </si>
  <si>
    <t>Servicio de apoyo técnico para la implementación de acciones de mitigación y adaptación al cambio climático</t>
  </si>
  <si>
    <t>Pilotos con acciones de mitigación y adaptación al cambio climático desarrollados</t>
  </si>
  <si>
    <t>1.50</t>
  </si>
  <si>
    <t>Servicio de educación informal en gestión del cambio climático para un desarrollo bajo en carbono y resiliente al clima</t>
  </si>
  <si>
    <t>Personas capacitadas en gestión del cambio climático</t>
  </si>
  <si>
    <t>150.00</t>
  </si>
  <si>
    <t>319.00</t>
  </si>
  <si>
    <t>231.00</t>
  </si>
  <si>
    <t>Servicio de asistencia técnica para la implementación de las estrategias educativo ambientales y de participación</t>
  </si>
  <si>
    <t xml:space="preserve">Estrategias educativo ambientales y de participación implementadas </t>
  </si>
  <si>
    <t>Servicio de divulgación de la información de la política nacional de educación ambiental y participación</t>
  </si>
  <si>
    <t>Campañas de educación ambiental y participación implementadas</t>
  </si>
  <si>
    <t>Servicio de seguimiento y evaluación de los programas de recolección de residuos posconsumo</t>
  </si>
  <si>
    <t>Programas de recolección de residuos pos consumo con seguimiento</t>
  </si>
  <si>
    <t>3.33</t>
  </si>
  <si>
    <t>0.59</t>
  </si>
  <si>
    <t>Servicio de fortalecimiento y desarrollo de unidades productivas para la comercialización de productos</t>
  </si>
  <si>
    <t>Unidades productivas fortalecidas</t>
  </si>
  <si>
    <t>270.00</t>
  </si>
  <si>
    <t>Servicio de educación informal en asuntos turísticos</t>
  </si>
  <si>
    <t>Capacitaciones realizadas</t>
  </si>
  <si>
    <t>Señalización turística construida</t>
  </si>
  <si>
    <t>Señalización realizada</t>
  </si>
  <si>
    <t>0.06</t>
  </si>
  <si>
    <t>0.84</t>
  </si>
  <si>
    <t>Servicio de circuito turístico</t>
  </si>
  <si>
    <t>Recorridos realizados</t>
  </si>
  <si>
    <t>Servicio de promoción turística</t>
  </si>
  <si>
    <t>Campañas realizadas</t>
  </si>
  <si>
    <t>Eventos de promoción realizados</t>
  </si>
  <si>
    <t>Servicio de asesoría técnica para el emprendimiento</t>
  </si>
  <si>
    <t>Emprendimientos fortalecidos</t>
  </si>
  <si>
    <t>134.00</t>
  </si>
  <si>
    <t>145.00</t>
  </si>
  <si>
    <t>Servicios de apoyo financiero para la creación y fortalecimiento de emprendimientos, empresas y negocios</t>
  </si>
  <si>
    <t>Planes de negocios financiados (Banco de Oportunidades)</t>
  </si>
  <si>
    <t>182.00</t>
  </si>
  <si>
    <t>199.00</t>
  </si>
  <si>
    <t>585.00</t>
  </si>
  <si>
    <t>320.00</t>
  </si>
  <si>
    <t>133.00</t>
  </si>
  <si>
    <t>Servicio de colocación laboral</t>
  </si>
  <si>
    <t>Personas colocadas laboralmente</t>
  </si>
  <si>
    <t>1400.00</t>
  </si>
  <si>
    <t>1363.00</t>
  </si>
  <si>
    <t>1550.00</t>
  </si>
  <si>
    <t>1950.00</t>
  </si>
  <si>
    <t>Servicio de orientación laboral</t>
  </si>
  <si>
    <t>Personas orientadas laboralmente</t>
  </si>
  <si>
    <t xml:space="preserve">Se ejecutó sin la inversión de recursos </t>
  </si>
  <si>
    <t>2845.00</t>
  </si>
  <si>
    <t>1155.00</t>
  </si>
  <si>
    <t>Servicio de apoyo al fortalecimiento de políticas públicas para la generación y formalización del empleo en el marco del trabajo decente</t>
  </si>
  <si>
    <t>Estrategias realizadas</t>
  </si>
  <si>
    <t>Servicios de gestión para generación y formalización del empleo</t>
  </si>
  <si>
    <t>Eventos realizados</t>
  </si>
  <si>
    <t>191.00</t>
  </si>
  <si>
    <t>Servicios para fortalecer la participación ciudadana en Ciencia, Tecnología e Innovación</t>
  </si>
  <si>
    <t>Estrategias de fomento de la participación ciudadana en ciencia, tecnología e innovación implementadas</t>
  </si>
  <si>
    <t>Documentos de planeación elaborados (Plan de extensión agropecuaria)</t>
  </si>
  <si>
    <t>Servicio de acompañamiento productivo y empresarial</t>
  </si>
  <si>
    <t>Unidades productivas beneficiadas</t>
  </si>
  <si>
    <t>620.00</t>
  </si>
  <si>
    <t>650.00</t>
  </si>
  <si>
    <t>680.00</t>
  </si>
  <si>
    <t>Servicio de asistencia técnica para la implementación de la política de trámites</t>
  </si>
  <si>
    <t>Trámites racionalizados</t>
  </si>
  <si>
    <t>La meta se ha adelantado sin la ejecución de recursos de  inversión</t>
  </si>
  <si>
    <t>Documento de medición del servicio de atención a usuarios</t>
  </si>
  <si>
    <t>Servicio de atención al usuario</t>
  </si>
  <si>
    <t>Usuarios Atendidos en plataformas digitales y/o presencialmente</t>
  </si>
  <si>
    <t>8500.00</t>
  </si>
  <si>
    <t>Se atendió sin la ejecución de recursos de inversión</t>
  </si>
  <si>
    <t>Meta que se cumple con la gestión de los funcionarios de la Secretaría Administrativa</t>
  </si>
  <si>
    <t>Servicio de gestión documental</t>
  </si>
  <si>
    <t>Sistema de gestión documental implementado</t>
  </si>
  <si>
    <t>Servicio de Implementación Sistemas de Gestión</t>
  </si>
  <si>
    <t>Sistema de Gestión implementado</t>
  </si>
  <si>
    <t>Servicios tecnológicos</t>
  </si>
  <si>
    <t>Índice de capacidad en la prestación de servicios de tecnología</t>
  </si>
  <si>
    <t>Documentos de lineamientos técnicos realizados y ejecutados (Plan de Bienestar y Plan de Capacitación)</t>
  </si>
  <si>
    <t>Servicio de asistencia técnica en la implementación del Modelo Integrado de Planeación y Gestión</t>
  </si>
  <si>
    <t>Modelo integrado de planeación y de gestión Implementado</t>
  </si>
  <si>
    <t>Informe de campañas de cultura tributaria realizadas</t>
  </si>
  <si>
    <t>Campaña de cultura tributaria ejecutada</t>
  </si>
  <si>
    <t>Implementar estrategias para el fortalecimiento de la gestión financiera y contable</t>
  </si>
  <si>
    <t xml:space="preserve"> Estrategias realizadas</t>
  </si>
  <si>
    <t>Sistemas de información implementados (Corresponde al proceso que asegura la disposición de la información de manera oportuna</t>
  </si>
  <si>
    <t>Documentos normativos</t>
  </si>
  <si>
    <t>Documentos normativos elaborados (Estatuto Tributario Actualizado y contribuciones)</t>
  </si>
  <si>
    <t>Se adelantó con gestión sin la inversión de recursos financieros</t>
  </si>
  <si>
    <t>Documentos metodológicos (Levantamiento censo empresarial ICA)</t>
  </si>
  <si>
    <t>Estrategias realizadas (Censo, Ingresos tributarios y no tributarios</t>
  </si>
  <si>
    <t>Servicio de control tributario,  análisis de la evasión fiscal y recuperación de cartera</t>
  </si>
  <si>
    <t xml:space="preserve">Estrategias realizadas  </t>
  </si>
  <si>
    <t>Servicios de Información para la implementación de la Estrategia de Gobierno digital</t>
  </si>
  <si>
    <t>Herramientas tecnológicas de Gobierno digital  implemetadas</t>
  </si>
  <si>
    <t>Contenidos digitales</t>
  </si>
  <si>
    <t>Contenidos digitales publicados</t>
  </si>
  <si>
    <t>Servicio de almacenamiento local de información</t>
  </si>
  <si>
    <t>Bytes en capacidad de almacenamiento (se expresa en terabytes)</t>
  </si>
  <si>
    <t>32.00</t>
  </si>
  <si>
    <t>Servicio de promoción de la participación ciudadana para el fomento del diálogo con el Estado</t>
  </si>
  <si>
    <t>Ejercicios de participación ciudadana realizados</t>
  </si>
  <si>
    <t>Servicio de asistencia técnica a las entidades en materia de defensa jurídica, gerencia jurídica publica, solución amistosa de conflictos y /o prevención del daño antijurídico</t>
  </si>
  <si>
    <t>Asistencia en materia de defensa jurídica, gerencia jurídica pública, solución amistosa de conflictos y/o prevención del daño antijurídico</t>
  </si>
  <si>
    <t>Fuentes de Información:</t>
  </si>
  <si>
    <t>Correos de la información suministrada por las dependencias</t>
  </si>
  <si>
    <t>Ejecuciones presupuestales descargadas de la página del Municipio y de las cuales se hace capturas de pantalla</t>
  </si>
  <si>
    <t>Vigencia 2020</t>
  </si>
  <si>
    <t>https://www.tocancipa-cundinamarca.gov.co/recursos_user/masivos/ejecucion_presupuestal_historica_anual_1529/ejecucion_presupuestal_de_gastos_a_2020.pdf</t>
  </si>
  <si>
    <t>Vigencia 2021</t>
  </si>
  <si>
    <t>https://www.tocancipa-cundinamarca.gov.co/recursos_user/masivos/2021_23968/ejecucion_de_gastos_vigencia_2021.pdf</t>
  </si>
  <si>
    <t>Vigencia 2022</t>
  </si>
  <si>
    <t>https://www.tocancipa-cundinamarca.gov.co/recursos_user/masivos/2022_26988/ejecucion_de_gastos_2022.pdf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</si>
</sst>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0.00;[Red]0.00"/>
    <numFmt numFmtId="166" formatCode="#,##0.00#"/>
    <numFmt numFmtId="167" formatCode="&quot;$&quot;\ #,##0.00;[Red]&quot;$&quot;\ #,##0.00"/>
    <numFmt numFmtId="168" formatCode="&quot;$&quot;\ #,##0.000;[Red]&quot;$&quot;\ #,##0.000"/>
  </numFmts>
  <fonts count="5">
    <font>
      <sz val="11"/>
      <color rgb="FF000000"/>
      <name val="Calibri"/>
      <family val="2"/>
    </font>
    <font>
      <b/>
      <sz val="11"/>
      <color theme="0"/>
      <name val="Calibri"/>
      <family val="2"/>
    </font>
    <font>
      <b/>
      <sz val="11"/>
      <color rgb="FF000000"/>
      <name val="Calibri"/>
      <family val="2"/>
    </font>
    <font>
      <b/>
      <sz val="12"/>
      <color rgb="FF000000"/>
      <name val="Calibri"/>
      <family val="2"/>
    </font>
    <font>
      <sz val="11"/>
      <color indexed="8"/>
      <name val="Calibri"/>
      <family val="2"/>
    </font>
  </fonts>
  <fills count="7">
    <fill>
      <patternFill patternType="none"/>
    </fill>
    <fill>
      <patternFill patternType="gray125"/>
    </fill>
    <fill>
      <patternFill patternType="solid">
        <fgColor theme="4"/>
        <bgColor theme="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3" tint="0.59999389629810485"/>
        <bgColor indexed="64"/>
      </patternFill>
    </fill>
  </fills>
  <borders count="24">
    <border>
      <left/>
      <right/>
      <top/>
      <bottom/>
      <diagonal/>
    </border>
    <border>
      <left/>
      <right/>
      <top style="thin">
        <color theme="4" tint="0.39997558519241921"/>
      </top>
      <bottom style="thin">
        <color theme="4" tint="0.3999755851924192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applyBorder="0"/>
  </cellStyleXfs>
  <cellXfs count="75">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1"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0" fillId="3" borderId="0" xfId="0" applyFill="1" applyAlignment="1">
      <alignment horizontal="center" vertical="center" wrapText="1"/>
    </xf>
    <xf numFmtId="0" fontId="0" fillId="4" borderId="0" xfId="0" applyFill="1" applyAlignment="1">
      <alignment horizontal="center" vertical="center" wrapText="1"/>
    </xf>
    <xf numFmtId="0" fontId="0" fillId="3" borderId="0" xfId="0" applyFill="1" applyAlignment="1">
      <alignment vertical="center" wrapText="1"/>
    </xf>
    <xf numFmtId="0" fontId="0" fillId="4" borderId="0" xfId="0" applyFill="1" applyAlignment="1">
      <alignment vertical="center" wrapText="1"/>
    </xf>
    <xf numFmtId="0" fontId="0" fillId="5" borderId="0" xfId="0" applyFill="1" applyAlignment="1">
      <alignment vertical="center" wrapText="1"/>
    </xf>
    <xf numFmtId="0" fontId="0" fillId="5" borderId="0" xfId="0" applyFill="1" applyAlignment="1">
      <alignment horizontal="center" vertical="center" wrapText="1"/>
    </xf>
    <xf numFmtId="0" fontId="2" fillId="0" borderId="2" xfId="0" applyFont="1" applyBorder="1" applyAlignment="1">
      <alignment horizontal="center" vertical="center" wrapText="1"/>
    </xf>
    <xf numFmtId="0" fontId="0" fillId="0" borderId="3" xfId="0" applyBorder="1" applyAlignment="1">
      <alignment horizontal="center" vertical="center" wrapText="1"/>
    </xf>
    <xf numFmtId="0" fontId="2" fillId="0" borderId="4" xfId="0"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vertical="center" wrapText="1"/>
    </xf>
    <xf numFmtId="0" fontId="0" fillId="3" borderId="3" xfId="0" applyFill="1" applyBorder="1" applyAlignment="1">
      <alignment horizontal="center" vertical="center" wrapText="1"/>
    </xf>
    <xf numFmtId="0" fontId="0" fillId="4" borderId="3" xfId="0" applyFill="1" applyBorder="1" applyAlignment="1">
      <alignment horizontal="center" vertical="center" wrapText="1"/>
    </xf>
    <xf numFmtId="0" fontId="0" fillId="5" borderId="3" xfId="0" applyFill="1" applyBorder="1" applyAlignment="1">
      <alignment horizontal="center" vertical="center" wrapText="1"/>
    </xf>
    <xf numFmtId="0" fontId="3" fillId="0" borderId="3" xfId="0" applyFont="1" applyBorder="1" applyAlignment="1">
      <alignment vertical="center" wrapText="1"/>
    </xf>
    <xf numFmtId="0" fontId="3" fillId="3"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4" borderId="8" xfId="0" applyFont="1" applyFill="1" applyBorder="1" applyAlignment="1">
      <alignment horizontal="center" vertical="center" wrapText="1"/>
    </xf>
    <xf numFmtId="0" fontId="0" fillId="5" borderId="8" xfId="0" applyFill="1" applyBorder="1" applyAlignment="1">
      <alignment horizontal="center" vertical="center" wrapText="1"/>
    </xf>
    <xf numFmtId="0" fontId="3" fillId="3" borderId="10" xfId="0" applyFont="1" applyFill="1" applyBorder="1" applyAlignment="1">
      <alignment horizontal="center" vertical="center" wrapText="1"/>
    </xf>
    <xf numFmtId="0" fontId="3" fillId="0" borderId="11" xfId="0" applyFont="1" applyBorder="1" applyAlignment="1">
      <alignment horizontal="center" vertical="center" wrapText="1"/>
    </xf>
    <xf numFmtId="165" fontId="3" fillId="3" borderId="12" xfId="0" applyNumberFormat="1" applyFont="1" applyFill="1" applyBorder="1" applyAlignment="1">
      <alignment horizontal="center" vertical="center" wrapText="1"/>
    </xf>
    <xf numFmtId="165" fontId="3" fillId="4" borderId="11" xfId="0" applyNumberFormat="1" applyFont="1" applyFill="1" applyBorder="1" applyAlignment="1">
      <alignment horizontal="center" vertical="center" wrapText="1"/>
    </xf>
    <xf numFmtId="165" fontId="0" fillId="5" borderId="11" xfId="0" applyNumberFormat="1" applyFill="1" applyBorder="1" applyAlignment="1">
      <alignment horizontal="center" vertical="center" wrapText="1"/>
    </xf>
    <xf numFmtId="0" fontId="3" fillId="0" borderId="13" xfId="0" applyFont="1" applyBorder="1" applyAlignment="1">
      <alignment vertical="center" wrapText="1"/>
    </xf>
    <xf numFmtId="0" fontId="0" fillId="0" borderId="7" xfId="0" applyBorder="1" applyAlignment="1">
      <alignment vertical="center" wrapText="1"/>
    </xf>
    <xf numFmtId="0" fontId="0" fillId="0" borderId="11" xfId="0" applyBorder="1" applyAlignment="1">
      <alignment horizontal="center" vertical="center" wrapText="1"/>
    </xf>
    <xf numFmtId="0" fontId="0" fillId="0" borderId="18" xfId="0" applyBorder="1" applyAlignment="1">
      <alignment horizontal="center" vertical="center" wrapText="1"/>
    </xf>
    <xf numFmtId="0" fontId="0" fillId="0" borderId="9" xfId="0" applyBorder="1" applyAlignment="1">
      <alignment horizontal="center" vertical="center" wrapText="1"/>
    </xf>
    <xf numFmtId="0" fontId="0" fillId="6" borderId="0" xfId="0" applyFill="1" applyAlignment="1">
      <alignment vertical="center" wrapText="1"/>
    </xf>
    <xf numFmtId="0" fontId="0" fillId="0" borderId="19" xfId="0" applyBorder="1" applyAlignment="1">
      <alignment horizontal="center" vertical="center" wrapText="1"/>
    </xf>
    <xf numFmtId="0" fontId="0" fillId="0" borderId="19" xfId="0" applyBorder="1" applyAlignment="1">
      <alignment vertical="center" wrapText="1"/>
    </xf>
    <xf numFmtId="167" fontId="0" fillId="0" borderId="19" xfId="0" applyNumberFormat="1" applyBorder="1" applyAlignment="1">
      <alignment vertical="center" wrapText="1"/>
    </xf>
    <xf numFmtId="165" fontId="0" fillId="0" borderId="19" xfId="0" applyNumberFormat="1" applyBorder="1" applyAlignment="1">
      <alignment vertical="center" wrapText="1"/>
    </xf>
    <xf numFmtId="164" fontId="0" fillId="0" borderId="19" xfId="0" applyNumberFormat="1" applyBorder="1" applyAlignment="1">
      <alignment vertical="center" wrapText="1"/>
    </xf>
    <xf numFmtId="165" fontId="0" fillId="0" borderId="0" xfId="0" applyNumberFormat="1" applyAlignment="1">
      <alignment vertical="center" wrapText="1"/>
    </xf>
    <xf numFmtId="164" fontId="0" fillId="0" borderId="19" xfId="0" applyNumberFormat="1" applyBorder="1" applyAlignment="1">
      <alignment horizontal="right" vertical="top" wrapText="1"/>
    </xf>
    <xf numFmtId="167" fontId="2" fillId="0" borderId="19" xfId="0" applyNumberFormat="1" applyFont="1" applyBorder="1" applyAlignment="1">
      <alignment horizontal="right" vertical="top" wrapText="1"/>
    </xf>
    <xf numFmtId="167" fontId="4" fillId="0" borderId="19" xfId="0" applyNumberFormat="1" applyFont="1" applyBorder="1" applyAlignment="1">
      <alignment horizontal="right" vertical="top" wrapText="1"/>
    </xf>
    <xf numFmtId="0" fontId="2" fillId="0" borderId="19" xfId="0" applyFont="1" applyBorder="1" applyAlignment="1">
      <alignment horizontal="center" vertical="center" wrapText="1"/>
    </xf>
    <xf numFmtId="165" fontId="2" fillId="0" borderId="19" xfId="0" applyNumberFormat="1" applyFont="1" applyBorder="1" applyAlignment="1">
      <alignment horizontal="center" vertical="center" wrapText="1"/>
    </xf>
    <xf numFmtId="0" fontId="0" fillId="0" borderId="20" xfId="0" applyBorder="1" applyAlignment="1">
      <alignment vertical="center" wrapText="1"/>
    </xf>
    <xf numFmtId="164" fontId="0" fillId="0" borderId="20" xfId="0" applyNumberFormat="1" applyBorder="1" applyAlignment="1">
      <alignment vertical="center" wrapText="1"/>
    </xf>
    <xf numFmtId="167" fontId="0" fillId="0" borderId="21" xfId="0" applyNumberFormat="1" applyBorder="1" applyAlignment="1">
      <alignment vertical="center" wrapText="1"/>
    </xf>
    <xf numFmtId="168" fontId="0" fillId="0" borderId="21" xfId="0" applyNumberFormat="1" applyBorder="1" applyAlignment="1">
      <alignment vertical="center" wrapText="1"/>
    </xf>
    <xf numFmtId="167" fontId="0" fillId="0" borderId="22" xfId="0" applyNumberFormat="1" applyBorder="1" applyAlignment="1">
      <alignment vertical="center" wrapText="1"/>
    </xf>
    <xf numFmtId="167" fontId="0" fillId="0" borderId="20" xfId="0" applyNumberFormat="1" applyBorder="1" applyAlignment="1">
      <alignment vertical="center" wrapText="1"/>
    </xf>
    <xf numFmtId="0" fontId="0" fillId="0" borderId="9" xfId="0" applyBorder="1" applyAlignment="1">
      <alignment vertical="center" wrapText="1"/>
    </xf>
    <xf numFmtId="165" fontId="0" fillId="0" borderId="20" xfId="0" applyNumberFormat="1" applyBorder="1" applyAlignment="1">
      <alignment vertical="center" wrapText="1"/>
    </xf>
    <xf numFmtId="166" fontId="2" fillId="0" borderId="17" xfId="0" applyNumberFormat="1" applyFont="1" applyBorder="1" applyAlignment="1">
      <alignment horizontal="right" vertical="top" wrapText="1"/>
    </xf>
    <xf numFmtId="165" fontId="0" fillId="0" borderId="22" xfId="0" applyNumberFormat="1" applyBorder="1" applyAlignment="1">
      <alignment vertical="center" wrapText="1"/>
    </xf>
    <xf numFmtId="0" fontId="0" fillId="0" borderId="20" xfId="0" applyBorder="1" applyAlignment="1">
      <alignment horizontal="center" vertical="center" wrapText="1"/>
    </xf>
    <xf numFmtId="165" fontId="2" fillId="0" borderId="22" xfId="0" applyNumberFormat="1" applyFont="1" applyBorder="1" applyAlignment="1">
      <alignment vertical="center" wrapText="1"/>
    </xf>
    <xf numFmtId="0" fontId="0" fillId="0" borderId="0" xfId="0" applyAlignment="1">
      <alignment horizontal="left" vertical="center" wrapText="1"/>
    </xf>
    <xf numFmtId="165" fontId="0" fillId="0" borderId="17" xfId="0" applyNumberFormat="1" applyBorder="1" applyAlignment="1">
      <alignment horizontal="center" vertical="center" wrapText="1"/>
    </xf>
    <xf numFmtId="0" fontId="0" fillId="0" borderId="17" xfId="0" applyBorder="1" applyAlignment="1">
      <alignment horizontal="center" vertical="center" wrapText="1"/>
    </xf>
    <xf numFmtId="0" fontId="0" fillId="0" borderId="9" xfId="0" applyBorder="1" applyAlignment="1">
      <alignment horizontal="center" vertical="center" wrapText="1"/>
    </xf>
    <xf numFmtId="0" fontId="0" fillId="0" borderId="16" xfId="0" applyBorder="1" applyAlignment="1">
      <alignment horizontal="center" vertical="center" wrapText="1"/>
    </xf>
    <xf numFmtId="0" fontId="2" fillId="0" borderId="1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1" xfId="0" applyFont="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cellXfs>
  <cellStyles count="1">
    <cellStyle name="Normal" xfId="0" builtinId="0"/>
  </cellStyles>
  <dxfs count="590">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18</xdr:col>
      <xdr:colOff>741143</xdr:colOff>
      <xdr:row>49</xdr:row>
      <xdr:rowOff>113286</xdr:rowOff>
    </xdr:to>
    <xdr:pic>
      <xdr:nvPicPr>
        <xdr:cNvPr id="2" name="Imagen 1">
          <a:extLst>
            <a:ext uri="{FF2B5EF4-FFF2-40B4-BE49-F238E27FC236}">
              <a16:creationId xmlns:a16="http://schemas.microsoft.com/office/drawing/2014/main" id="{30B2F990-364F-3849-0AF8-A8EC39EBA032}"/>
            </a:ext>
          </a:extLst>
        </xdr:cNvPr>
        <xdr:cNvPicPr>
          <a:picLocks noChangeAspect="1"/>
        </xdr:cNvPicPr>
      </xdr:nvPicPr>
      <xdr:blipFill>
        <a:blip xmlns:r="http://schemas.openxmlformats.org/officeDocument/2006/relationships" r:embed="rId1"/>
        <a:stretch>
          <a:fillRect/>
        </a:stretch>
      </xdr:blipFill>
      <xdr:spPr>
        <a:xfrm>
          <a:off x="0" y="1333500"/>
          <a:ext cx="14457143" cy="8114286"/>
        </a:xfrm>
        <a:prstGeom prst="rect">
          <a:avLst/>
        </a:prstGeom>
      </xdr:spPr>
    </xdr:pic>
    <xdr:clientData/>
  </xdr:twoCellAnchor>
  <xdr:twoCellAnchor editAs="oneCell">
    <xdr:from>
      <xdr:col>0</xdr:col>
      <xdr:colOff>0</xdr:colOff>
      <xdr:row>53</xdr:row>
      <xdr:rowOff>0</xdr:rowOff>
    </xdr:from>
    <xdr:to>
      <xdr:col>19</xdr:col>
      <xdr:colOff>45809</xdr:colOff>
      <xdr:row>95</xdr:row>
      <xdr:rowOff>141857</xdr:rowOff>
    </xdr:to>
    <xdr:pic>
      <xdr:nvPicPr>
        <xdr:cNvPr id="3" name="Imagen 2">
          <a:extLst>
            <a:ext uri="{FF2B5EF4-FFF2-40B4-BE49-F238E27FC236}">
              <a16:creationId xmlns:a16="http://schemas.microsoft.com/office/drawing/2014/main" id="{B4C99774-20F0-A59C-92E7-41E3DEBB485A}"/>
            </a:ext>
          </a:extLst>
        </xdr:cNvPr>
        <xdr:cNvPicPr>
          <a:picLocks noChangeAspect="1"/>
        </xdr:cNvPicPr>
      </xdr:nvPicPr>
      <xdr:blipFill>
        <a:blip xmlns:r="http://schemas.openxmlformats.org/officeDocument/2006/relationships" r:embed="rId2"/>
        <a:stretch>
          <a:fillRect/>
        </a:stretch>
      </xdr:blipFill>
      <xdr:spPr>
        <a:xfrm>
          <a:off x="0" y="10096500"/>
          <a:ext cx="14523809" cy="8142857"/>
        </a:xfrm>
        <a:prstGeom prst="rect">
          <a:avLst/>
        </a:prstGeom>
      </xdr:spPr>
    </xdr:pic>
    <xdr:clientData/>
  </xdr:twoCellAnchor>
  <xdr:twoCellAnchor editAs="oneCell">
    <xdr:from>
      <xdr:col>0</xdr:col>
      <xdr:colOff>0</xdr:colOff>
      <xdr:row>99</xdr:row>
      <xdr:rowOff>0</xdr:rowOff>
    </xdr:from>
    <xdr:to>
      <xdr:col>18</xdr:col>
      <xdr:colOff>188762</xdr:colOff>
      <xdr:row>141</xdr:row>
      <xdr:rowOff>132333</xdr:rowOff>
    </xdr:to>
    <xdr:pic>
      <xdr:nvPicPr>
        <xdr:cNvPr id="4" name="Imagen 3">
          <a:extLst>
            <a:ext uri="{FF2B5EF4-FFF2-40B4-BE49-F238E27FC236}">
              <a16:creationId xmlns:a16="http://schemas.microsoft.com/office/drawing/2014/main" id="{52C5FBBD-DEB3-2266-2CDE-2641771D9280}"/>
            </a:ext>
          </a:extLst>
        </xdr:cNvPr>
        <xdr:cNvPicPr>
          <a:picLocks noChangeAspect="1"/>
        </xdr:cNvPicPr>
      </xdr:nvPicPr>
      <xdr:blipFill>
        <a:blip xmlns:r="http://schemas.openxmlformats.org/officeDocument/2006/relationships" r:embed="rId3"/>
        <a:stretch>
          <a:fillRect/>
        </a:stretch>
      </xdr:blipFill>
      <xdr:spPr>
        <a:xfrm>
          <a:off x="0" y="18859500"/>
          <a:ext cx="13904762" cy="813333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286E834-F1F6-4616-B845-6E2F1C1F3B24}" name="ReporteAvancePlanIndicativo34" displayName="ReporteAvancePlanIndicativo34" ref="B1:U19" totalsRowCount="1" headerRowDxfId="589" dataDxfId="588">
  <autoFilter ref="B1:U18" xr:uid="{6286E834-F1F6-4616-B845-6E2F1C1F3B24}"/>
  <tableColumns count="20">
    <tableColumn id="21" xr3:uid="{80E30AE2-71C1-42F8-9DAE-6981E4ED1054}" name="Nombre producto" dataDxfId="586" totalsRowDxfId="587"/>
    <tableColumn id="25" xr3:uid="{EC9A2C97-591F-482D-9532-449ED22BE894}" name="Indicador Producto" dataDxfId="584" totalsRowDxfId="585"/>
    <tableColumn id="27" xr3:uid="{8143713A-4EDE-4882-A6EC-FF875C36C84A}" name="Unidad" dataDxfId="582" totalsRowDxfId="583"/>
    <tableColumn id="28" xr3:uid="{9FCD2206-F23F-4EE0-A9C6-D6BA7A483D0C}" name="Meta Cuatrienio" dataDxfId="580" totalsRowDxfId="581"/>
    <tableColumn id="36" xr3:uid="{071F55D9-0471-43B9-9549-9F89CBBC8315}" name="Programado 2020" dataDxfId="578" totalsRowDxfId="579"/>
    <tableColumn id="37" xr3:uid="{8F061D45-1360-4A5A-A753-621C748DCCFD}" name="Ejecutado 2020" dataDxfId="576" totalsRowDxfId="577"/>
    <tableColumn id="38" xr3:uid="{E4FA4968-1431-4568-9E2F-601117EF66ED}" name="% Avance 2020" totalsRowLabel=" " dataDxfId="574" totalsRowDxfId="575"/>
    <tableColumn id="39" xr3:uid="{7B23AB55-DF16-4694-86A4-56DF8DB6709B}" name="Rango 2020" dataDxfId="572" totalsRowDxfId="573"/>
    <tableColumn id="40" xr3:uid="{FB406891-F79C-483B-ADF9-E4B8250C960E}" name="Observacion 2020" dataDxfId="570" totalsRowDxfId="571"/>
    <tableColumn id="41" xr3:uid="{6F2508F7-C1B3-4370-9BB0-BB7ACAFEB9CA}" name="Programado 2021" dataDxfId="568" totalsRowDxfId="569"/>
    <tableColumn id="42" xr3:uid="{850AC29C-A737-46E0-8449-048C7D0507C8}" name="Ejecutado 2021" dataDxfId="566" totalsRowDxfId="567"/>
    <tableColumn id="43" xr3:uid="{A43A1CF0-445C-47AE-B5E2-728E4A12F4FB}" name="% Avance 2021" totalsRowLabel=" " dataDxfId="564" totalsRowDxfId="565"/>
    <tableColumn id="44" xr3:uid="{79FE90D6-6D00-4151-A8C7-BD27C06E60AA}" name="Rango 2021" dataDxfId="562" totalsRowDxfId="563"/>
    <tableColumn id="45" xr3:uid="{12840F57-2B14-49B6-9E7A-6F568012CAFA}" name="Observacion 2021" dataDxfId="560" totalsRowDxfId="561"/>
    <tableColumn id="46" xr3:uid="{0CBB12FE-3A3C-4178-8983-A76865A97BAD}" name="Programado 2022" dataDxfId="558" totalsRowDxfId="559"/>
    <tableColumn id="47" xr3:uid="{894FB8A8-C97A-406A-8052-6F20E813E4E1}" name="Ejecutado 2022" dataDxfId="556" totalsRowDxfId="557"/>
    <tableColumn id="48" xr3:uid="{208719F9-A8F1-4F72-8E8A-DE079C693195}" name="% Avance 2022" totalsRowLabel=" " dataDxfId="554" totalsRowDxfId="555"/>
    <tableColumn id="49" xr3:uid="{FF5F2452-4665-48F3-BDE2-2BF83DB7419A}" name="Rango 2022" dataDxfId="552" totalsRowDxfId="553"/>
    <tableColumn id="50" xr3:uid="{79041234-4F95-4AFF-8C2F-3AA1520723E6}" name="Observacion 2022" dataDxfId="550" totalsRowDxfId="551"/>
    <tableColumn id="51" xr3:uid="{E94AE3CF-11D9-45FA-9053-D72C144E3D1F}" name="Programado 2023" dataDxfId="548" totalsRowDxfId="54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A5E9164-5367-44CA-BFD4-1486C4B94951}" name="ReporteAvancePlanIndicativo35" displayName="ReporteAvancePlanIndicativo35" ref="B1:U20" totalsRowCount="1" headerRowDxfId="547" dataDxfId="546">
  <autoFilter ref="B1:U19" xr:uid="{1A5E9164-5367-44CA-BFD4-1486C4B94951}"/>
  <tableColumns count="20">
    <tableColumn id="21" xr3:uid="{5D891763-56BF-4A9A-AE6B-E787EAE89BFA}" name="Nombre producto" dataDxfId="544" totalsRowDxfId="545"/>
    <tableColumn id="25" xr3:uid="{385B1179-0E8F-421D-860A-4B25181E3FC8}" name="Indicador Producto" dataDxfId="542" totalsRowDxfId="543"/>
    <tableColumn id="27" xr3:uid="{0DC6ADAD-BD3E-4A7B-86C3-FAFB719D7C03}" name="Unidad" dataDxfId="540" totalsRowDxfId="541"/>
    <tableColumn id="28" xr3:uid="{38CA8920-E64E-495F-B3DC-9CC4E4C8F0D5}" name="Meta Cuatrienio" dataDxfId="538" totalsRowDxfId="539"/>
    <tableColumn id="36" xr3:uid="{E505108C-FB99-4BA0-93D5-B19688C7BC9D}" name="Programado 2020" dataDxfId="536" totalsRowDxfId="537"/>
    <tableColumn id="37" xr3:uid="{0B21BBEA-77D6-404B-95F7-82B848333DBD}" name="Ejecutado 2020" dataDxfId="534" totalsRowDxfId="535"/>
    <tableColumn id="38" xr3:uid="{0836F9E5-0396-4E5A-A87B-B8FF51826A31}" name="% Avance 2020" totalsRowLabel=" " dataDxfId="532" totalsRowDxfId="533"/>
    <tableColumn id="39" xr3:uid="{F8CB4CDB-CC2F-473A-A21F-6F987130CE01}" name="Rango 2020" dataDxfId="530" totalsRowDxfId="531"/>
    <tableColumn id="40" xr3:uid="{D02C1155-5023-445E-9277-ACEA82C59E64}" name="Observacion 2020" dataDxfId="528" totalsRowDxfId="529"/>
    <tableColumn id="41" xr3:uid="{C36AB15D-09F8-4613-96E8-A1B73B156550}" name="Programado 2021" dataDxfId="526" totalsRowDxfId="527"/>
    <tableColumn id="42" xr3:uid="{D539A13F-5E9E-437C-9A47-37C64EE70EF9}" name="Ejecutado 2021" dataDxfId="524" totalsRowDxfId="525"/>
    <tableColumn id="43" xr3:uid="{4836908B-8A08-4A4B-8B75-769967D9B347}" name="% Avance 2021" totalsRowLabel=" " dataDxfId="522" totalsRowDxfId="523"/>
    <tableColumn id="44" xr3:uid="{4B17D894-0483-49A4-9DB3-38F8A0836191}" name="Rango 2021" dataDxfId="520" totalsRowDxfId="521"/>
    <tableColumn id="45" xr3:uid="{9EC9DE41-E5F3-4BF1-A5B1-9C0BE61F8E8F}" name="Observacion 2021" dataDxfId="518" totalsRowDxfId="519"/>
    <tableColumn id="46" xr3:uid="{551FDDF9-3400-4A25-99F7-3E26FEE245F8}" name="Programado 2022" dataDxfId="516" totalsRowDxfId="517"/>
    <tableColumn id="47" xr3:uid="{818A4BE7-93FD-489F-BC22-49CFB4FF1E79}" name="Ejecutado 2022" dataDxfId="514" totalsRowDxfId="515"/>
    <tableColumn id="48" xr3:uid="{F2DB48C8-5193-463D-8634-1F5CE26AB1BC}" name="% Avance 2022" totalsRowLabel=" " dataDxfId="512" totalsRowDxfId="513"/>
    <tableColumn id="49" xr3:uid="{DD9B0426-0C0A-4687-8A38-654FD1B776F9}" name="Rango 2022" dataDxfId="510" totalsRowDxfId="511"/>
    <tableColumn id="50" xr3:uid="{BDD4D17E-4476-4120-A970-3F5102CEE412}" name="Observacion 2022" dataDxfId="508" totalsRowDxfId="509"/>
    <tableColumn id="51" xr3:uid="{FD322EF4-3754-4B39-9490-BAB2621C272F}" name="Programado 2023" dataDxfId="506" totalsRowDxfId="50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1E77C5C-D1CF-47A5-9E45-132FC99B3DF5}" name="ReporteAvancePlanIndicativo36" displayName="ReporteAvancePlanIndicativo36" ref="B1:U16" totalsRowCount="1" headerRowDxfId="505" dataDxfId="504">
  <autoFilter ref="B1:U15" xr:uid="{E1E77C5C-D1CF-47A5-9E45-132FC99B3DF5}"/>
  <tableColumns count="20">
    <tableColumn id="21" xr3:uid="{67E8369E-9307-4BA9-9D0D-57AEA2272A7F}" name="Nombre producto" dataDxfId="502" totalsRowDxfId="503"/>
    <tableColumn id="25" xr3:uid="{C30CCB7F-726A-4B60-932B-143C37FDA18F}" name="Indicador Producto" dataDxfId="500" totalsRowDxfId="501"/>
    <tableColumn id="27" xr3:uid="{D8B61C3B-0454-46A3-9DDC-D16FF3294F35}" name="Unidad" dataDxfId="498" totalsRowDxfId="499"/>
    <tableColumn id="28" xr3:uid="{FE71B14F-692A-4F19-8159-23A4D0D506AB}" name="Meta Cuatrienio" dataDxfId="496" totalsRowDxfId="497"/>
    <tableColumn id="36" xr3:uid="{EE7C9522-2E59-4489-ADA6-B19C11D957FB}" name="Programado 2020" dataDxfId="494" totalsRowDxfId="495"/>
    <tableColumn id="37" xr3:uid="{2B9D60D5-32D4-41EE-8843-86865D9AA130}" name="Ejecutado 2020" dataDxfId="492" totalsRowDxfId="493"/>
    <tableColumn id="38" xr3:uid="{0C1D9EBE-9CF7-445A-A1DC-7675AA74A5A1}" name="% Avance 2020" totalsRowLabel=" " dataDxfId="490" totalsRowDxfId="491"/>
    <tableColumn id="39" xr3:uid="{830FE626-4934-4207-A5D5-47B6B9DD64EC}" name="Rango 2020" dataDxfId="488" totalsRowDxfId="489"/>
    <tableColumn id="40" xr3:uid="{7B18079B-FAC4-4A88-AD29-B2DD4CBBF03B}" name="Observacion 2020" dataDxfId="486" totalsRowDxfId="487"/>
    <tableColumn id="41" xr3:uid="{57D435E6-3E32-449B-91B4-C57E62D2E664}" name="Programado 2021" dataDxfId="484" totalsRowDxfId="485"/>
    <tableColumn id="42" xr3:uid="{4C3618C6-E428-4E58-8748-3A173A0C09DA}" name="Ejecutado 2021" dataDxfId="482" totalsRowDxfId="483"/>
    <tableColumn id="43" xr3:uid="{12513F1D-201C-4241-8119-182D09B0F20C}" name="% Avance 2021" totalsRowLabel=" " dataDxfId="480" totalsRowDxfId="481"/>
    <tableColumn id="44" xr3:uid="{3004CE06-ACFB-4BAB-8570-7A1466076967}" name="Rango 2021" dataDxfId="478" totalsRowDxfId="479"/>
    <tableColumn id="45" xr3:uid="{62E0400D-4EE7-46B7-AC50-D92C27D8E00E}" name="Observacion 2021" dataDxfId="476" totalsRowDxfId="477"/>
    <tableColumn id="46" xr3:uid="{2A9A9D77-5256-4E71-921C-5AA4B5FFCF1E}" name="Programado 2022" dataDxfId="474" totalsRowDxfId="475"/>
    <tableColumn id="47" xr3:uid="{60D327EF-D6A4-4805-9A5B-3C145291E730}" name="Ejecutado 2022" dataDxfId="472" totalsRowDxfId="473"/>
    <tableColumn id="48" xr3:uid="{03785ECA-A4D0-4A89-B040-7B447F8895D8}" name="% Avance 2022" totalsRowLabel=" " dataDxfId="470" totalsRowDxfId="471"/>
    <tableColumn id="49" xr3:uid="{4BF0E068-8C45-464F-9FA5-4FC9394B7CFD}" name="Rango 2022" dataDxfId="468" totalsRowDxfId="469"/>
    <tableColumn id="50" xr3:uid="{99995317-2854-42F8-A271-46A66959A4BF}" name="Observacion 2022" dataDxfId="466" totalsRowDxfId="467"/>
    <tableColumn id="51" xr3:uid="{43DFAD5B-01C5-41CF-8C03-34D334CF8E22}" name="Programado 2023" dataDxfId="464" totalsRowDxfId="46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2B423C6-C386-407F-A08C-7C16B0C9E45E}" name="ReporteAvancePlanIndicativo37" displayName="ReporteAvancePlanIndicativo37" ref="B1:U12" totalsRowCount="1" headerRowDxfId="463" dataDxfId="462">
  <autoFilter ref="B1:U11" xr:uid="{32B423C6-C386-407F-A08C-7C16B0C9E45E}"/>
  <tableColumns count="20">
    <tableColumn id="21" xr3:uid="{D8428704-5623-4519-A073-57F3E3A0844E}" name="Nombre producto" dataDxfId="460" totalsRowDxfId="461"/>
    <tableColumn id="25" xr3:uid="{FAAF3B10-8283-41A2-A22E-A7778250B792}" name="Indicador Producto" dataDxfId="458" totalsRowDxfId="459"/>
    <tableColumn id="27" xr3:uid="{09BC7AAE-A916-4228-843C-88378E4C6020}" name="Unidad" dataDxfId="456" totalsRowDxfId="457"/>
    <tableColumn id="28" xr3:uid="{DCCA77CB-1ECC-4EA7-BBBE-C5A933419580}" name="Meta Cuatrienio" dataDxfId="454" totalsRowDxfId="455"/>
    <tableColumn id="36" xr3:uid="{38C706B1-E160-44DF-A2D9-FA4FEAA7CFC2}" name="Programado 2020" dataDxfId="452" totalsRowDxfId="453"/>
    <tableColumn id="37" xr3:uid="{03C07EE9-640B-48A7-A66E-5AF81CEC246A}" name="Ejecutado 2020" dataDxfId="450" totalsRowDxfId="451"/>
    <tableColumn id="38" xr3:uid="{28CA91A1-25B6-4D89-BBE6-1282AA173A69}" name="% Avance 2020" totalsRowLabel=" " dataDxfId="448" totalsRowDxfId="449"/>
    <tableColumn id="39" xr3:uid="{F30D3DE1-FD2D-4DDE-BD33-9D2926370233}" name="Rango 2020" dataDxfId="446" totalsRowDxfId="447"/>
    <tableColumn id="40" xr3:uid="{9D76CF68-A1A0-4BDC-8003-C1280BB48799}" name="Observacion 2020" dataDxfId="444" totalsRowDxfId="445"/>
    <tableColumn id="41" xr3:uid="{94C6CC80-F031-46F1-9E99-E1231153A868}" name="Programado 2021" dataDxfId="442" totalsRowDxfId="443"/>
    <tableColumn id="42" xr3:uid="{698D30CC-C74B-4ED6-B5B5-C70211D94A07}" name="Ejecutado 2021" dataDxfId="440" totalsRowDxfId="441"/>
    <tableColumn id="43" xr3:uid="{1DBD35E1-B7B5-4952-AEAA-D253E2DA3EE6}" name="% Avance 2021" totalsRowLabel=" " dataDxfId="438" totalsRowDxfId="439"/>
    <tableColumn id="44" xr3:uid="{459A8AAF-A5AF-4078-BC31-48A8E981BB79}" name="Rango 2021" dataDxfId="436" totalsRowDxfId="437"/>
    <tableColumn id="45" xr3:uid="{6A035587-3FB2-4CA8-8566-065627995416}" name="Observacion 2021" dataDxfId="434" totalsRowDxfId="435"/>
    <tableColumn id="46" xr3:uid="{AE422E4C-CA37-41FE-8EF4-D69EA9ADE7EC}" name="Programado 2022" dataDxfId="432" totalsRowDxfId="433"/>
    <tableColumn id="47" xr3:uid="{8C5ADD37-E40C-464F-8A76-882A8BA0EAE5}" name="Ejecutado 2022" dataDxfId="430" totalsRowDxfId="431"/>
    <tableColumn id="48" xr3:uid="{E08D8390-C721-41C0-A789-054E13E8D1E0}" name="% Avance 2022" totalsRowLabel=" " dataDxfId="428" totalsRowDxfId="429"/>
    <tableColumn id="49" xr3:uid="{87C6E9C7-A497-47D2-9123-CF058B90A7E9}" name="Rango 2022" dataDxfId="426" totalsRowDxfId="427"/>
    <tableColumn id="50" xr3:uid="{299B50ED-4036-4103-96A7-3FDDBF9DC785}" name="Observacion 2022" dataDxfId="424" totalsRowDxfId="425"/>
    <tableColumn id="51" xr3:uid="{447599D1-1281-4F57-8660-0C4CD48B3C24}" name="Programado 2023" dataDxfId="422" totalsRowDxfId="42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D53EC8A-624D-4B69-8325-1EE0964E25B2}" name="ReporteAvancePlanIndicativo38" displayName="ReporteAvancePlanIndicativo38" ref="B1:U12" totalsRowCount="1" headerRowDxfId="421" dataDxfId="420">
  <autoFilter ref="B1:U11" xr:uid="{ED53EC8A-624D-4B69-8325-1EE0964E25B2}"/>
  <tableColumns count="20">
    <tableColumn id="21" xr3:uid="{C9DAF93B-C0D9-4B71-A1A8-B9463EAE6517}" name="Nombre producto" dataDxfId="418" totalsRowDxfId="419"/>
    <tableColumn id="25" xr3:uid="{DC984B14-0713-4A9C-9A99-88C1023AA6DE}" name="Indicador Producto" dataDxfId="416" totalsRowDxfId="417"/>
    <tableColumn id="27" xr3:uid="{3D7A6693-B577-45F8-BF30-732454DBFC9A}" name="Unidad" dataDxfId="414" totalsRowDxfId="415"/>
    <tableColumn id="28" xr3:uid="{E4D1878F-0096-4384-BDEB-1821C08D6172}" name="Meta Cuatrienio" dataDxfId="412" totalsRowDxfId="413"/>
    <tableColumn id="36" xr3:uid="{E7D9363D-C736-48A6-8969-C4E0C0777D49}" name="Programado 2020" dataDxfId="410" totalsRowDxfId="411"/>
    <tableColumn id="37" xr3:uid="{D4EB3A6A-BBB7-4F21-A945-0C286A0086F4}" name="Ejecutado 2020" dataDxfId="408" totalsRowDxfId="409"/>
    <tableColumn id="38" xr3:uid="{E268A63D-49F6-4197-A920-1DE9AB882B04}" name="% Avance 2020" totalsRowLabel=" " dataDxfId="406" totalsRowDxfId="407"/>
    <tableColumn id="39" xr3:uid="{A40388CF-DEDB-4124-8AB2-A5B9C36A0BDC}" name="Rango 2020" dataDxfId="404" totalsRowDxfId="405"/>
    <tableColumn id="40" xr3:uid="{3FF77920-A67F-45CA-85D3-F11BC1DA5594}" name="Observacion 2020" dataDxfId="402" totalsRowDxfId="403"/>
    <tableColumn id="41" xr3:uid="{68C9F173-979C-4B3E-89B4-465FF82DF79C}" name="Programado 2021" dataDxfId="400" totalsRowDxfId="401"/>
    <tableColumn id="42" xr3:uid="{37206438-F242-452A-A53A-6C22E53B2F1C}" name="Ejecutado 2021" dataDxfId="398" totalsRowDxfId="399"/>
    <tableColumn id="43" xr3:uid="{9A3B7D9F-1CA0-4181-8DB9-646B64E524A4}" name="% Avance 2021" totalsRowLabel=" " dataDxfId="396" totalsRowDxfId="397"/>
    <tableColumn id="44" xr3:uid="{33E3F07F-F862-48F1-981E-A20A66D1A666}" name="Rango 2021" dataDxfId="394" totalsRowDxfId="395"/>
    <tableColumn id="45" xr3:uid="{09C01206-35BF-46E7-A6EB-A604D504D399}" name="Observacion 2021" dataDxfId="392" totalsRowDxfId="393"/>
    <tableColumn id="46" xr3:uid="{743C1676-4626-4C4E-BA36-EF611BF9F825}" name="Programado 2022" dataDxfId="390" totalsRowDxfId="391"/>
    <tableColumn id="47" xr3:uid="{7BFB4EA8-BBEB-4CA8-AD4C-A88449D0FEBC}" name="Ejecutado 2022" dataDxfId="388" totalsRowDxfId="389"/>
    <tableColumn id="48" xr3:uid="{24B06374-1D63-49BF-A85F-61634B6ABA69}" name="% Avance 2022" dataDxfId="386" totalsRowDxfId="387"/>
    <tableColumn id="49" xr3:uid="{39B08119-FF8A-4E61-9A4F-1B09D10C7ACC}" name="Rango 2022" dataDxfId="384" totalsRowDxfId="385"/>
    <tableColumn id="50" xr3:uid="{C53B39B7-737F-45F3-A7B5-137450E81980}" name="Observacion 2022" dataDxfId="382" totalsRowDxfId="383"/>
    <tableColumn id="51" xr3:uid="{2E27E86E-B2F3-4F8F-9354-172FA629F1AD}" name="Programado 2023" dataDxfId="380" totalsRowDxfId="3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2115B54-6FC4-4248-B645-9AF50E1783B1}" name="ReporteAvancePlanIndicativo39" displayName="ReporteAvancePlanIndicativo39" ref="B1:U10" totalsRowCount="1" headerRowDxfId="379" dataDxfId="378">
  <autoFilter ref="B1:U9" xr:uid="{12115B54-6FC4-4248-B645-9AF50E1783B1}"/>
  <tableColumns count="20">
    <tableColumn id="21" xr3:uid="{CBA63080-8A6A-4A94-935F-21ED310978FA}" name="Nombre producto" dataDxfId="376" totalsRowDxfId="377"/>
    <tableColumn id="25" xr3:uid="{CDB619F8-62CE-498B-86A8-B4D3938D1C8B}" name="Indicador Producto" dataDxfId="374" totalsRowDxfId="375"/>
    <tableColumn id="27" xr3:uid="{1FEC641E-06BD-4283-AE48-860F9CD0C313}" name="Unidad" dataDxfId="372" totalsRowDxfId="373"/>
    <tableColumn id="28" xr3:uid="{9FCB4915-6AF1-4829-8AEC-27A6630B6B31}" name="Meta Cuatrienio" dataDxfId="370" totalsRowDxfId="371"/>
    <tableColumn id="36" xr3:uid="{292F45F1-F9F8-4356-B539-A2D937C421B5}" name="Programado 2020" dataDxfId="368" totalsRowDxfId="369"/>
    <tableColumn id="37" xr3:uid="{86A1B453-775D-4D44-BDE5-86E0E236ED53}" name="Ejecutado 2020" dataDxfId="366" totalsRowDxfId="367"/>
    <tableColumn id="38" xr3:uid="{27A818E2-402F-4321-9009-371C3B5C3A1A}" name="% Avance 2020" totalsRowLabel=" " dataDxfId="364" totalsRowDxfId="365"/>
    <tableColumn id="39" xr3:uid="{6AC80E75-148E-4D4C-ABB0-789CADA51B13}" name="Rango 2020" dataDxfId="362" totalsRowDxfId="363"/>
    <tableColumn id="40" xr3:uid="{CA6FA1D5-89E6-45E0-8382-BF04464D95A4}" name="Observacion 2020" dataDxfId="360" totalsRowDxfId="361"/>
    <tableColumn id="41" xr3:uid="{29BBCD6F-6944-48A8-8CF2-F940AA145C08}" name="Programado 2021" dataDxfId="358" totalsRowDxfId="359"/>
    <tableColumn id="42" xr3:uid="{3981CF08-1F87-445B-91E4-B6877752B3F3}" name="Ejecutado 2021" dataDxfId="356" totalsRowDxfId="357"/>
    <tableColumn id="43" xr3:uid="{7C9BEF0A-EEA1-4C86-9CAC-B126C30E468D}" name="% Avance 2021" totalsRowLabel=" " dataDxfId="354" totalsRowDxfId="355"/>
    <tableColumn id="44" xr3:uid="{6E47465D-BDD2-477A-92C7-FEE2DDDE4A64}" name="Rango 2021" dataDxfId="352" totalsRowDxfId="353"/>
    <tableColumn id="45" xr3:uid="{CF22DE6B-2FBD-4219-97BE-0902B66D8D0B}" name="Observacion 2021" dataDxfId="350" totalsRowDxfId="351"/>
    <tableColumn id="46" xr3:uid="{9B6A0F9A-84BA-4B15-9499-E01CB91674F9}" name="Programado 2022" dataDxfId="348" totalsRowDxfId="349"/>
    <tableColumn id="47" xr3:uid="{55659903-10F2-4F20-94BD-1365ADB22746}" name="Ejecutado 2022" dataDxfId="346" totalsRowDxfId="347"/>
    <tableColumn id="48" xr3:uid="{1DFED40C-BD62-49A9-9F81-B4AE76512C61}" name="% Avance 2022" totalsRowLabel=" " dataDxfId="344" totalsRowDxfId="345"/>
    <tableColumn id="49" xr3:uid="{FF99FF20-9C8D-4071-AD2C-9BBB27925102}" name="Rango 2022" dataDxfId="342" totalsRowDxfId="343"/>
    <tableColumn id="50" xr3:uid="{1764629B-6443-4B54-82DE-82D04D7BD89C}" name="Observacion 2022" dataDxfId="340" totalsRowDxfId="341"/>
    <tableColumn id="51" xr3:uid="{CF66D52F-FDA9-422D-B87A-3688660BC7CE}" name="Programado 2023" dataDxfId="338" totalsRowDxfId="33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F7B20734-ED98-4523-B4FA-833D37F5C91F}" name="ReporteAvancePlanIndicativo310" displayName="ReporteAvancePlanIndicativo310" ref="B1:U13" totalsRowCount="1" headerRowDxfId="337" dataDxfId="336">
  <autoFilter ref="B1:U12" xr:uid="{F7B20734-ED98-4523-B4FA-833D37F5C91F}"/>
  <tableColumns count="20">
    <tableColumn id="21" xr3:uid="{09D8EFE8-8E42-40AA-8136-160BB029580D}" name="Nombre producto" dataDxfId="334" totalsRowDxfId="335"/>
    <tableColumn id="25" xr3:uid="{57483D1F-FBB6-4791-9AF9-86DD9B9556C7}" name="Indicador Producto" dataDxfId="332" totalsRowDxfId="333"/>
    <tableColumn id="27" xr3:uid="{BAC7D29A-C249-4368-B40B-2957E28CFF7D}" name="Unidad" dataDxfId="330" totalsRowDxfId="331"/>
    <tableColumn id="28" xr3:uid="{4239C60D-6686-4DB2-BAA1-1F52F5E9FBE7}" name="Meta Cuatrienio" dataDxfId="328" totalsRowDxfId="329"/>
    <tableColumn id="36" xr3:uid="{B8A7E22F-6E90-4DA8-9633-76531A8274C6}" name="Programado 2020" dataDxfId="326" totalsRowDxfId="327"/>
    <tableColumn id="37" xr3:uid="{D52F5756-21BB-4734-A19E-FCFBE928BBE7}" name="Ejecutado 2020" dataDxfId="324" totalsRowDxfId="325"/>
    <tableColumn id="38" xr3:uid="{8B1B5BAB-FFD6-4782-AC5F-473A17982F85}" name="% Avance 2020" totalsRowLabel=" " dataDxfId="322" totalsRowDxfId="323"/>
    <tableColumn id="39" xr3:uid="{304DF2EF-FBDC-4A9C-8EB5-E0944E81C51A}" name="Rango 2020" dataDxfId="320" totalsRowDxfId="321"/>
    <tableColumn id="40" xr3:uid="{8B250FAC-6540-464B-8AA1-9D9A6988B1F7}" name="Observacion 2020" dataDxfId="318" totalsRowDxfId="319"/>
    <tableColumn id="41" xr3:uid="{469DB923-802E-4F4F-A503-690DAE149A1F}" name="Programado 2021" dataDxfId="316" totalsRowDxfId="317"/>
    <tableColumn id="42" xr3:uid="{175AB1FF-EE04-4E5B-B4A1-A74065041CE9}" name="Ejecutado 2021" dataDxfId="314" totalsRowDxfId="315"/>
    <tableColumn id="43" xr3:uid="{8254639F-57C8-4087-8DB2-5367D2DE38E9}" name="% Avance 2021" totalsRowLabel=" " dataDxfId="312" totalsRowDxfId="313"/>
    <tableColumn id="44" xr3:uid="{DA4A482B-5765-4DC1-A38E-A795E0916188}" name="Rango 2021" dataDxfId="310" totalsRowDxfId="311"/>
    <tableColumn id="45" xr3:uid="{5BFEE61C-44EE-4829-88D1-DE3EBB0CAD15}" name="Observacion 2021" dataDxfId="308" totalsRowDxfId="309"/>
    <tableColumn id="46" xr3:uid="{6AE57849-63E3-4875-B764-C0769295E9CC}" name="Programado 2022" dataDxfId="306" totalsRowDxfId="307"/>
    <tableColumn id="47" xr3:uid="{B7C6E79E-3F89-4DB7-ABBB-7D9BE1F0DB82}" name="Ejecutado 2022" dataDxfId="304" totalsRowDxfId="305"/>
    <tableColumn id="48" xr3:uid="{C87ABD1E-4884-4773-8DDE-70655360EE50}" name="% Avance 2022" totalsRowLabel=" " dataDxfId="302" totalsRowDxfId="303"/>
    <tableColumn id="49" xr3:uid="{6ED27320-E63A-428E-87C6-BBD0DF5F0194}" name="Rango 2022" dataDxfId="300" totalsRowDxfId="301"/>
    <tableColumn id="50" xr3:uid="{C9C0A4DF-F353-4DAF-91C6-CEFBFB505B5B}" name="Observacion 2022" dataDxfId="298" totalsRowDxfId="299"/>
    <tableColumn id="51" xr3:uid="{B3FA6D20-92FF-4335-80EA-859521C97E00}" name="Programado 2023" dataDxfId="296" totalsRowDxfId="29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50F4CFD-2283-4135-BAFF-D701D09BB3A3}" name="ReporteAvancePlanIndicativo311" displayName="ReporteAvancePlanIndicativo311" ref="B1:U24" totalsRowCount="1" headerRowDxfId="295" dataDxfId="294">
  <autoFilter ref="B1:U23" xr:uid="{E50F4CFD-2283-4135-BAFF-D701D09BB3A3}"/>
  <tableColumns count="20">
    <tableColumn id="21" xr3:uid="{70AB3AF8-F68E-43A0-8C59-C2BD167E71A0}" name="Nombre producto" dataDxfId="292" totalsRowDxfId="293"/>
    <tableColumn id="25" xr3:uid="{F6769A24-B3DF-4D53-8A38-5B0A58D85C63}" name="Indicador Producto" dataDxfId="290" totalsRowDxfId="291"/>
    <tableColumn id="27" xr3:uid="{447D4451-47CA-46F2-81EF-9B047EDB95B3}" name="Unidad" dataDxfId="288" totalsRowDxfId="289"/>
    <tableColumn id="28" xr3:uid="{BE4BAE7E-321B-456D-BD90-EADF3C2A8D2A}" name="Meta Cuatrienio" dataDxfId="286" totalsRowDxfId="287"/>
    <tableColumn id="36" xr3:uid="{E3124AF1-EA4F-4CAE-AE8A-D12D7082EE3D}" name="Programado 2020" dataDxfId="284" totalsRowDxfId="285"/>
    <tableColumn id="37" xr3:uid="{8FC2AD16-1347-4DA9-A243-9D77C9350AAA}" name="Ejecutado 2020" dataDxfId="282" totalsRowDxfId="283"/>
    <tableColumn id="38" xr3:uid="{4590D875-472F-4B10-8477-5BBCC279B479}" name="% Avance 2020" totalsRowLabel=" " dataDxfId="280" totalsRowDxfId="281"/>
    <tableColumn id="39" xr3:uid="{D9E3F930-0607-4469-BE02-40F4B8024D4D}" name="Rango 2020" dataDxfId="278" totalsRowDxfId="279"/>
    <tableColumn id="40" xr3:uid="{000B9B1A-C666-4D30-B7E7-6307D9125D4D}" name="Observacion 2020" dataDxfId="276" totalsRowDxfId="277"/>
    <tableColumn id="41" xr3:uid="{B17AC9EC-B867-4C0B-A481-B7DBD8915F4A}" name="Programado 2021" dataDxfId="274" totalsRowDxfId="275"/>
    <tableColumn id="42" xr3:uid="{A4C44820-5869-45BE-BFBC-A3F858FC17AF}" name="Ejecutado 2021" dataDxfId="272" totalsRowDxfId="273"/>
    <tableColumn id="43" xr3:uid="{C6D22C6D-B239-4235-B6A1-59B1AE020C21}" name="% Avance 2021" totalsRowLabel=" " dataDxfId="270" totalsRowDxfId="271"/>
    <tableColumn id="44" xr3:uid="{07C4A9B3-6AE3-476C-8F27-AA73F99662F9}" name="Rango 2021" dataDxfId="268" totalsRowDxfId="269"/>
    <tableColumn id="45" xr3:uid="{DE6091D9-E8F8-49AE-A603-3389125C5FFB}" name="Observacion 2021" dataDxfId="266" totalsRowDxfId="267"/>
    <tableColumn id="46" xr3:uid="{B256BEB8-88F0-4294-B074-E6CF5EE65ABA}" name="Programado 2022" dataDxfId="264" totalsRowDxfId="265"/>
    <tableColumn id="47" xr3:uid="{6EFBABEA-3952-42BB-914D-C071D87D0667}" name="Ejecutado 2022" dataDxfId="262" totalsRowDxfId="263"/>
    <tableColumn id="48" xr3:uid="{5F0FF8D4-308D-4DD6-9D4C-EC3B2B214870}" name="% Avance 2022" totalsRowLabel=" " dataDxfId="260" totalsRowDxfId="261"/>
    <tableColumn id="49" xr3:uid="{5DF10649-0DD2-4E20-AD71-89531C3C9BFD}" name="Rango 2022" dataDxfId="258" totalsRowDxfId="259"/>
    <tableColumn id="50" xr3:uid="{640C5FE4-7AB3-4D82-9C55-105DE3DA1EDC}" name="Observacion 2022" dataDxfId="256" totalsRowDxfId="257"/>
    <tableColumn id="51" xr3:uid="{BFCD899B-105F-41CE-834C-E765ED47B078}" name="Programado 2023" dataDxfId="254" totalsRowDxfId="25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D7E6FDC4-83EE-4D77-818B-1CC9AC50C0BD}" name="ReporteAvancePlanIndicativo313" displayName="ReporteAvancePlanIndicativo313" ref="B1:U12" totalsRowCount="1" headerRowDxfId="253" dataDxfId="252">
  <autoFilter ref="B1:U11" xr:uid="{D7E6FDC4-83EE-4D77-818B-1CC9AC50C0BD}"/>
  <tableColumns count="20">
    <tableColumn id="21" xr3:uid="{D85298C3-49DB-4916-8DC5-86A3031410AC}" name="Nombre producto" dataDxfId="250" totalsRowDxfId="251"/>
    <tableColumn id="25" xr3:uid="{83014593-CDC4-4835-A446-3F0C80EFE5D2}" name="Indicador Producto" dataDxfId="248" totalsRowDxfId="249"/>
    <tableColumn id="27" xr3:uid="{516D3171-2842-44FA-BCE4-C12D6DD07026}" name="Unidad" dataDxfId="246" totalsRowDxfId="247"/>
    <tableColumn id="28" xr3:uid="{2C6FE301-E00B-4D22-97BD-71B2EBAA29C8}" name="Meta Cuatrienio" dataDxfId="244" totalsRowDxfId="245"/>
    <tableColumn id="36" xr3:uid="{9DDA9765-D8EC-4BEC-83B9-55EFB5CE2AF8}" name="Programado 2020" dataDxfId="242" totalsRowDxfId="243"/>
    <tableColumn id="37" xr3:uid="{B09D999F-5F45-433A-B416-7F5D693FB7A7}" name="Ejecutado 2020" dataDxfId="240" totalsRowDxfId="241"/>
    <tableColumn id="38" xr3:uid="{841D3CF6-2AD5-41D5-B645-2211DE9B7DEC}" name="% Avance 2020" totalsRowLabel=" " dataDxfId="238" totalsRowDxfId="239"/>
    <tableColumn id="39" xr3:uid="{06CFF300-778D-4B75-9091-807EB891B04D}" name="Rango 2020" dataDxfId="236" totalsRowDxfId="237"/>
    <tableColumn id="40" xr3:uid="{AB39E76C-1FB9-49E4-9BE2-ED89A953A57A}" name="Observacion 2020" dataDxfId="234" totalsRowDxfId="235"/>
    <tableColumn id="41" xr3:uid="{64AE0321-AEFC-47F5-BE92-4688F8BFA686}" name="Programado 2021" dataDxfId="232" totalsRowDxfId="233"/>
    <tableColumn id="42" xr3:uid="{7752884B-7AC9-46DC-81D2-6445A53205FB}" name="Ejecutado 2021" dataDxfId="230" totalsRowDxfId="231"/>
    <tableColumn id="43" xr3:uid="{5606BE84-0082-4149-9E5E-55034F2B92EF}" name="% Avance 2021" totalsRowLabel=" " dataDxfId="228" totalsRowDxfId="229"/>
    <tableColumn id="44" xr3:uid="{A6680EA5-4980-4200-8A1D-D42AF6D788B4}" name="Rango 2021" dataDxfId="226" totalsRowDxfId="227"/>
    <tableColumn id="45" xr3:uid="{C9EFF5D1-EE0C-4AE9-A67C-3491C51D5A09}" name="Observacion 2021" dataDxfId="224" totalsRowDxfId="225"/>
    <tableColumn id="46" xr3:uid="{2CFE8B46-D841-4A88-AE53-F59345242843}" name="Programado 2022" dataDxfId="222" totalsRowDxfId="223"/>
    <tableColumn id="47" xr3:uid="{F9C57245-860A-4E79-A8C2-225D24892765}" name="Ejecutado 2022" dataDxfId="220" totalsRowDxfId="221"/>
    <tableColumn id="48" xr3:uid="{38083220-1E31-49E3-B248-8D97A4EF6D6A}" name="% Avance 2022" totalsRowLabel=" " dataDxfId="218" totalsRowDxfId="219"/>
    <tableColumn id="49" xr3:uid="{8D37AF15-09F3-420C-866A-989739FDC635}" name="Rango 2022" dataDxfId="216" totalsRowDxfId="217"/>
    <tableColumn id="50" xr3:uid="{8D6E8CE8-0E46-42CF-9347-900DE8047F67}" name="Observacion 2022" dataDxfId="214" totalsRowDxfId="215"/>
    <tableColumn id="51" xr3:uid="{646F1BD7-9232-4B17-B297-3BA618E49A8C}" name="Programado 2023" dataDxfId="212" totalsRowDxfId="21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8C8E488-2A32-42D2-A92B-E3B833D8C5E9}" name="ReporteAvancePlanIndicativo312" displayName="ReporteAvancePlanIndicativo312" ref="B1:U17" totalsRowShown="0" headerRowDxfId="211" dataDxfId="210">
  <autoFilter ref="B1:U17" xr:uid="{A8C8E488-2A32-42D2-A92B-E3B833D8C5E9}"/>
  <tableColumns count="20">
    <tableColumn id="21" xr3:uid="{8CA61694-4FC2-43C6-86F8-11A0E7FA8DD9}" name="Producto" dataDxfId="209"/>
    <tableColumn id="25" xr3:uid="{E4630B26-E159-4278-B22D-587546551427}" name="Indicador Producto" dataDxfId="208"/>
    <tableColumn id="27" xr3:uid="{710C7F58-9F5A-4F12-A5B5-6616171EC7EB}" name="Unidad" dataDxfId="207"/>
    <tableColumn id="28" xr3:uid="{A07F6C3A-7C4D-4800-AD91-D0F86802820A}" name="Meta Cuatrienio" dataDxfId="206"/>
    <tableColumn id="36" xr3:uid="{A15D201F-3CB1-4B8F-B56C-0BA10C944B71}" name="Programado 2020" dataDxfId="205"/>
    <tableColumn id="37" xr3:uid="{1C1EF831-EFA1-467F-8E06-D225E3746FB5}" name="Ejecutado 2020" dataDxfId="204"/>
    <tableColumn id="38" xr3:uid="{C15B0ADA-AE4D-46C2-9897-656600EA1E2C}" name="% Avance 2020" dataDxfId="203"/>
    <tableColumn id="39" xr3:uid="{7C4BCDBD-18FD-4CF8-8DF6-2BDB653B60FA}" name="Rango 2020" dataDxfId="202"/>
    <tableColumn id="40" xr3:uid="{8E08D43D-7996-4E3A-A639-9C3B152F2BBA}" name="Observacion 2020" dataDxfId="201"/>
    <tableColumn id="41" xr3:uid="{93FFD281-246A-4526-A65E-65E830B8E218}" name="Programado 2021" dataDxfId="200"/>
    <tableColumn id="42" xr3:uid="{CCE34D2C-54A9-4E99-9B20-D72568CDDDA4}" name="Ejecutado 2021" dataDxfId="199"/>
    <tableColumn id="43" xr3:uid="{2E5CEB4F-843F-46F9-99B1-16FB4F587ACB}" name=" %Avance 2021" dataDxfId="198"/>
    <tableColumn id="44" xr3:uid="{0203F7AF-03CE-4AE7-B123-F67D73337425}" name="Rango 2021" dataDxfId="197"/>
    <tableColumn id="45" xr3:uid="{6F1F7558-05A5-4144-838E-1885497118C3}" name="Observacion 2021" dataDxfId="196"/>
    <tableColumn id="46" xr3:uid="{E83149F2-5E58-4085-90A8-4CC7F61D0E80}" name="Programado 2022" dataDxfId="195"/>
    <tableColumn id="47" xr3:uid="{C9079A4F-666B-4FA7-B088-21A3DC053B42}" name="Ejecutado 2022" dataDxfId="194"/>
    <tableColumn id="48" xr3:uid="{BD183C7D-63FB-42D0-A44B-9FEEFAE43002}" name="% Avance 2022" dataDxfId="193"/>
    <tableColumn id="49" xr3:uid="{F65BE89F-0CA0-402E-BE49-CEE7492DD394}" name="Rango 2022" dataDxfId="192"/>
    <tableColumn id="50" xr3:uid="{3E96882B-3808-42EB-82FB-C39E57306CB7}" name="Observacion 2022" dataDxfId="191"/>
    <tableColumn id="51" xr3:uid="{330A5F96-118E-4355-801D-87AFEAA74038}" name="Programado 2023" dataDxfId="19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65C7655E-5B8D-4C06-AE35-DA597E7A5A69}" name="ReporteAvancePlanIndicativo314" displayName="ReporteAvancePlanIndicativo314" ref="B1:U17" totalsRowCount="1" headerRowDxfId="189" dataDxfId="188">
  <autoFilter ref="B1:U16" xr:uid="{65C7655E-5B8D-4C06-AE35-DA597E7A5A69}"/>
  <tableColumns count="20">
    <tableColumn id="21" xr3:uid="{0AC9F359-96BD-4F10-A011-C61765766505}" name="Nombre producto" dataDxfId="186" totalsRowDxfId="187"/>
    <tableColumn id="25" xr3:uid="{061EB3E9-0D32-4CB5-813A-25F4A8E477B1}" name="Indicador Producto" dataDxfId="184" totalsRowDxfId="185"/>
    <tableColumn id="27" xr3:uid="{36C8A428-283B-489C-B7B3-79B7CF61F9D6}" name="Unidad" dataDxfId="182" totalsRowDxfId="183"/>
    <tableColumn id="28" xr3:uid="{D2E2C56A-5B73-4CE8-9398-DF3B1E253344}" name="Meta Cuatrienio" dataDxfId="180" totalsRowDxfId="181"/>
    <tableColumn id="36" xr3:uid="{9914B185-DEEA-4E9F-846B-6B9E07624EC5}" name="Programado 2020" dataDxfId="178" totalsRowDxfId="179"/>
    <tableColumn id="37" xr3:uid="{FA7F7E06-A4E0-45E1-9B13-B4EE3CC75707}" name="Ejecutado 2020" dataDxfId="176" totalsRowDxfId="177"/>
    <tableColumn id="38" xr3:uid="{1733DCB8-7DBE-4396-8610-91BF3FD3B19B}" name="% Avance 2020" totalsRowLabel=" " dataDxfId="174" totalsRowDxfId="175"/>
    <tableColumn id="39" xr3:uid="{B59F32AB-6B10-4536-BEE2-4B4D680C0665}" name="Rango 2020" dataDxfId="172" totalsRowDxfId="173"/>
    <tableColumn id="40" xr3:uid="{9881B80A-865B-4EA5-9205-8967457A94CA}" name="Observacion 2020" dataDxfId="170" totalsRowDxfId="171"/>
    <tableColumn id="41" xr3:uid="{FD9FAB40-268A-4797-B3C0-EF75AB1E43A0}" name="Programado 2021" dataDxfId="168" totalsRowDxfId="169"/>
    <tableColumn id="42" xr3:uid="{69FA5F92-61FE-4D10-A291-E5FE02560346}" name="Ejecutado 2021" dataDxfId="166" totalsRowDxfId="167"/>
    <tableColumn id="43" xr3:uid="{700D4436-0BCF-4BFD-8D4A-EC6BC906721B}" name="% Avance 2021" totalsRowLabel=" " dataDxfId="164" totalsRowDxfId="165"/>
    <tableColumn id="44" xr3:uid="{251E8C4D-CCEF-4B40-AB36-DD243D44AC73}" name="Rango 2021" dataDxfId="162" totalsRowDxfId="163"/>
    <tableColumn id="45" xr3:uid="{6236943A-F3AF-402F-AE88-2B7F2161F111}" name="Observacion 2021" dataDxfId="160" totalsRowDxfId="161"/>
    <tableColumn id="46" xr3:uid="{5A3B82C0-46C7-46A6-B08B-0BA5A620D1E5}" name="Programado 2022" dataDxfId="158" totalsRowDxfId="159"/>
    <tableColumn id="47" xr3:uid="{9BE9F70E-2586-49CB-8AFA-C1D329F503DA}" name="Ejecutado 2022" dataDxfId="156" totalsRowDxfId="157"/>
    <tableColumn id="48" xr3:uid="{46C5FA40-15E0-4752-B3AE-4EBAF153E3E2}" name="% Avance 2022" totalsRowLabel=" " dataDxfId="154" totalsRowDxfId="155"/>
    <tableColumn id="49" xr3:uid="{F45E8A87-B12B-4C4D-924D-9206A0854830}" name="Rango 2022" dataDxfId="152" totalsRowDxfId="153"/>
    <tableColumn id="50" xr3:uid="{8AD7390A-83FC-440F-90FC-44F4AACBC5B3}" name="Observacion 2022" dataDxfId="150" totalsRowDxfId="151"/>
    <tableColumn id="51" xr3:uid="{C08E2FFE-350F-4450-84BE-666E1E207BE3}" name="Programado 2023" dataDxfId="148" totalsRowDxfId="14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F933561-9E2C-4E18-B158-103C28B12DB0}" name="ReporteAvancePlanIndicativo31619" displayName="ReporteAvancePlanIndicativo31619" ref="B1:U11" totalsRowCount="1" headerRowDxfId="147" dataDxfId="146">
  <autoFilter ref="B1:U10" xr:uid="{5F933561-9E2C-4E18-B158-103C28B12DB0}"/>
  <tableColumns count="20">
    <tableColumn id="21" xr3:uid="{9840A817-CB6C-4F76-93EC-C3F30260D808}" name="Nombre producto" dataDxfId="144" totalsRowDxfId="145"/>
    <tableColumn id="25" xr3:uid="{3A18CBB8-D81C-4506-8F58-DFAD3DD2816E}" name="Indicador Producto" dataDxfId="142" totalsRowDxfId="143"/>
    <tableColumn id="27" xr3:uid="{BDCD7DFE-CCC8-4E83-85AF-43778DDF68EF}" name="Unidad" dataDxfId="140" totalsRowDxfId="141"/>
    <tableColumn id="28" xr3:uid="{D9ED970C-B0B8-4341-AA6F-DF88D250B776}" name="Meta Cuatrienio" dataDxfId="138" totalsRowDxfId="139"/>
    <tableColumn id="36" xr3:uid="{2B0DE713-640B-47DF-A92C-4B068FAB7E2E}" name="Programado 2020" dataDxfId="136" totalsRowDxfId="137"/>
    <tableColumn id="37" xr3:uid="{41FC1F59-CCCF-4517-8B48-7AABA4CCC4E3}" name="Ejecutado 2020" dataDxfId="134" totalsRowDxfId="135"/>
    <tableColumn id="38" xr3:uid="{C04BE4F7-AF48-4C9E-8EAA-7080B2354756}" name="% Avance 2020" totalsRowLabel=" " dataDxfId="132" totalsRowDxfId="133"/>
    <tableColumn id="39" xr3:uid="{602319CC-91FE-4AC7-BEEA-C9D44957C8F5}" name="Rango 2020" dataDxfId="130" totalsRowDxfId="131"/>
    <tableColumn id="40" xr3:uid="{2C258229-6E5A-4C0D-A18B-D31864BE17EF}" name="Observacion 2020" dataDxfId="128" totalsRowDxfId="129"/>
    <tableColumn id="41" xr3:uid="{5B03981E-EE11-4097-BC4C-A88034CA7E51}" name="Programado 2021" dataDxfId="126" totalsRowDxfId="127"/>
    <tableColumn id="42" xr3:uid="{308CAE9C-54BD-42F2-A8BD-2784ED9B0870}" name="Ejecutado 2021" dataDxfId="124" totalsRowDxfId="125"/>
    <tableColumn id="43" xr3:uid="{D2CEFFCB-04E4-436B-947D-CD568FD73A80}" name="% Avance 2021" totalsRowLabel=" " dataDxfId="122" totalsRowDxfId="123"/>
    <tableColumn id="44" xr3:uid="{55A9A4FE-94EC-4D67-8963-C1D48A7C465E}" name="Rango 2021" dataDxfId="120" totalsRowDxfId="121"/>
    <tableColumn id="45" xr3:uid="{93E93E29-AB03-44C8-AAD7-14E3B6452715}" name="Observacion 2021" dataDxfId="118" totalsRowDxfId="119"/>
    <tableColumn id="46" xr3:uid="{3BD4B23A-8046-4E46-9D9F-D398FF1658E2}" name="Programado 2022" dataDxfId="116" totalsRowDxfId="117"/>
    <tableColumn id="47" xr3:uid="{B5E52EA0-691C-4941-B79A-33CCDAC1D8E5}" name="Ejecutado 2022" dataDxfId="114" totalsRowDxfId="115"/>
    <tableColumn id="48" xr3:uid="{FA1AEB57-6E02-44F4-8931-0D794570BFA3}" name="% Avance 2022" totalsRowLabel=" " dataDxfId="112" totalsRowDxfId="113"/>
    <tableColumn id="49" xr3:uid="{C62EA50A-DD8B-4E25-B5C7-2013E0BC6CBB}" name="Rango 2022" dataDxfId="110" totalsRowDxfId="111"/>
    <tableColumn id="50" xr3:uid="{BE731207-2310-4AB5-B788-948823329070}" name="Observacion 2022" dataDxfId="108" totalsRowDxfId="109"/>
    <tableColumn id="51" xr3:uid="{407916E5-2A8E-48B2-AAE5-8001E702A8CA}" name="Programado 2023" dataDxfId="106" totalsRowDxfId="107"/>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E8BB203A-08B1-46A6-A9D6-A363B596FC89}" name="ReporteAvancePlanIndicativo316" displayName="ReporteAvancePlanIndicativo316" ref="B1:U8" totalsRowCount="1" headerRowDxfId="105" dataDxfId="104">
  <autoFilter ref="B1:U7" xr:uid="{E8BB203A-08B1-46A6-A9D6-A363B596FC89}"/>
  <tableColumns count="20">
    <tableColumn id="21" xr3:uid="{99F051D9-AB14-45B2-B875-C0C0D01DDDDC}" name="Nombre producto" dataDxfId="102" totalsRowDxfId="103"/>
    <tableColumn id="25" xr3:uid="{24FBAB55-3830-42FE-8242-E2604EAB444E}" name="Indicador Producto" dataDxfId="100" totalsRowDxfId="101"/>
    <tableColumn id="27" xr3:uid="{2118E3F3-65A7-4987-AF6B-AA57C9C8A1E7}" name="Unidad" dataDxfId="98" totalsRowDxfId="99"/>
    <tableColumn id="28" xr3:uid="{0609EF99-840A-4D22-8720-0BBF90978349}" name="Meta Cuatrienio" dataDxfId="96" totalsRowDxfId="97"/>
    <tableColumn id="36" xr3:uid="{0370C87F-7A06-478B-B991-E066A9C6C2F9}" name="Programado 2020" dataDxfId="94" totalsRowDxfId="95"/>
    <tableColumn id="37" xr3:uid="{8AA6E1DF-5085-4DE6-9813-6BA76007FB3B}" name="Ejecutado 2020" dataDxfId="92" totalsRowDxfId="93"/>
    <tableColumn id="38" xr3:uid="{08A9257B-EB1E-4E34-82EB-FD81F0429A16}" name="% Avance 2020" totalsRowLabel=" " dataDxfId="90" totalsRowDxfId="91"/>
    <tableColumn id="39" xr3:uid="{B7E844EE-8A7E-4CAD-98FB-0E5E5AD87655}" name="Rango 2020" dataDxfId="88" totalsRowDxfId="89"/>
    <tableColumn id="40" xr3:uid="{7D85D11C-75BB-43EC-94C0-2031576E9D6E}" name="Observacion 2020" dataDxfId="86" totalsRowDxfId="87"/>
    <tableColumn id="41" xr3:uid="{4B730D5A-D09B-4468-8580-7B5D44811802}" name="Programado 2021" dataDxfId="84" totalsRowDxfId="85"/>
    <tableColumn id="42" xr3:uid="{207EC5AB-ED25-46D2-B050-534AB11EA669}" name="Ejecutado 2021" dataDxfId="82" totalsRowDxfId="83"/>
    <tableColumn id="43" xr3:uid="{7A064B1F-F109-4181-91E0-BAD07EEF16D3}" name="% Avance 2021" totalsRowLabel=" " dataDxfId="80" totalsRowDxfId="81"/>
    <tableColumn id="44" xr3:uid="{AAE22084-C614-4D29-8A8E-D4C73CE12E0A}" name="Rango 2021" dataDxfId="78" totalsRowDxfId="79"/>
    <tableColumn id="45" xr3:uid="{1AB73C8B-C23F-44B9-96C1-A3BC0F19C0AF}" name="Observacion 2021" dataDxfId="76" totalsRowDxfId="77"/>
    <tableColumn id="46" xr3:uid="{432685F4-9265-411B-A62D-2E531767E19A}" name="Programado 2022" dataDxfId="74" totalsRowDxfId="75"/>
    <tableColumn id="47" xr3:uid="{B6043EF3-16C2-457D-9403-BAED8E00FF60}" name="Ejecutado 2022" dataDxfId="72" totalsRowDxfId="73"/>
    <tableColumn id="48" xr3:uid="{803C8AE6-778B-42EB-8997-3FC738BDE98F}" name="% Avance 2022" dataDxfId="70" totalsRowDxfId="71"/>
    <tableColumn id="49" xr3:uid="{04B950C4-866B-4CD2-9AE1-6C814D19787C}" name="Rango 2022" dataDxfId="68" totalsRowDxfId="69"/>
    <tableColumn id="50" xr3:uid="{0843371E-9011-4036-9D34-8D803255DBB9}" name="Observacion 2022" dataDxfId="66" totalsRowDxfId="67"/>
    <tableColumn id="51" xr3:uid="{09834A63-DA66-430B-8E48-76B51677C478}" name="Programado 2023" dataDxfId="64" totalsRowDxfId="65"/>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B85B771E-2635-4CD9-948A-7CA47E0EBE3B}" name="ReporteAvancePlanIndicativo3161920" displayName="ReporteAvancePlanIndicativo3161920" ref="B1:U6" totalsRowCount="1" headerRowDxfId="63" dataDxfId="62">
  <autoFilter ref="B1:U5" xr:uid="{B85B771E-2635-4CD9-948A-7CA47E0EBE3B}"/>
  <tableColumns count="20">
    <tableColumn id="21" xr3:uid="{B7DD88F3-67D1-45B6-831D-7FEFF855BB4C}" name="Nombre producto" dataDxfId="60" totalsRowDxfId="61"/>
    <tableColumn id="25" xr3:uid="{4C9498B9-387B-4E78-A574-E901FF4A338A}" name="Indicador Producto" dataDxfId="58" totalsRowDxfId="59"/>
    <tableColumn id="27" xr3:uid="{75F53B67-446A-4C7E-88A1-CAB24A41E8ED}" name="Unidad" dataDxfId="56" totalsRowDxfId="57"/>
    <tableColumn id="28" xr3:uid="{9136D676-0BA3-466A-9810-AB766601C114}" name="Meta Cuatrienio" dataDxfId="54" totalsRowDxfId="55"/>
    <tableColumn id="36" xr3:uid="{E6F086B3-D18C-44D8-ADDD-18552F088354}" name="Programado 2020" dataDxfId="52" totalsRowDxfId="53"/>
    <tableColumn id="37" xr3:uid="{E163590E-8F52-4001-97D5-5A07A673F26F}" name="Ejecutado 2020" dataDxfId="50" totalsRowDxfId="51"/>
    <tableColumn id="38" xr3:uid="{BCA6CC7C-80AC-4A70-8FC6-67197C558EA8}" name="% Avance 2020" totalsRowLabel=" " dataDxfId="48" totalsRowDxfId="49"/>
    <tableColumn id="39" xr3:uid="{4B562515-6AEF-4D53-87CE-EC4B15C262AD}" name="Rango 2020" dataDxfId="46" totalsRowDxfId="47"/>
    <tableColumn id="40" xr3:uid="{3D78D633-F5E4-416B-A6A5-2E83A246C675}" name="Observacion 2020" dataDxfId="44" totalsRowDxfId="45"/>
    <tableColumn id="41" xr3:uid="{610E829D-75C3-43A1-BA21-7C1194482F95}" name="Programado 2021" dataDxfId="42" totalsRowDxfId="43"/>
    <tableColumn id="42" xr3:uid="{FB75D51C-93F6-4213-AFD5-175224A9AB27}" name="Ejecutado 2021" dataDxfId="40" totalsRowDxfId="41"/>
    <tableColumn id="43" xr3:uid="{F790F409-DE07-42CC-9B69-4F65B849416D}" name="% Avance 2021" totalsRowLabel=" " dataDxfId="38" totalsRowDxfId="39"/>
    <tableColumn id="44" xr3:uid="{1033B40D-AD76-43CC-80C0-1D62C7A2830E}" name="Rango 2021" dataDxfId="36" totalsRowDxfId="37"/>
    <tableColumn id="45" xr3:uid="{8767AB60-BAAE-4CCC-BF2F-190B192DBBE2}" name="Observacion 2021" dataDxfId="34" totalsRowDxfId="35"/>
    <tableColumn id="46" xr3:uid="{778DC7DC-4F34-4732-911D-663FFEFE4BCD}" name="Programado 2022" dataDxfId="32" totalsRowDxfId="33"/>
    <tableColumn id="47" xr3:uid="{D0F38B2D-6C3C-4556-AE0B-F3B0424F516B}" name="Ejecutado 2022" dataDxfId="30" totalsRowDxfId="31"/>
    <tableColumn id="48" xr3:uid="{B697E93C-483F-42CC-89F8-5C69D558555A}" name="% Avance 2022" dataDxfId="28" totalsRowDxfId="29"/>
    <tableColumn id="49" xr3:uid="{204720FC-B005-4C21-95F6-2CCA0CEB3C5F}" name="Rango 2022" dataDxfId="26" totalsRowDxfId="27"/>
    <tableColumn id="50" xr3:uid="{BBCC3747-45AC-476B-9C5A-355D4EE27CA4}" name="Observacion 2022" dataDxfId="24" totalsRowDxfId="25"/>
    <tableColumn id="51" xr3:uid="{45D54849-D070-4E15-8243-7CCFEEBC76B1}" name="Programado 2023" dataDxfId="22" totalsRowDxfId="23"/>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AF8DC8DF-75C7-4D8C-A89E-50D4E7C1D2E7}" name="ReporteAvancePlanIndicativo3161921" displayName="ReporteAvancePlanIndicativo3161921" ref="A1:T2" totalsRowShown="0" headerRowDxfId="21" dataDxfId="20">
  <autoFilter ref="A1:T2" xr:uid="{AF8DC8DF-75C7-4D8C-A89E-50D4E7C1D2E7}"/>
  <tableColumns count="20">
    <tableColumn id="21" xr3:uid="{983BE2A1-3CD0-40C0-ACC3-E93720998BF2}" name="Nombre producto" dataDxfId="19"/>
    <tableColumn id="25" xr3:uid="{6779193C-72E9-489C-B45D-B1AE94E4085A}" name="Indicador Producto" dataDxfId="18"/>
    <tableColumn id="27" xr3:uid="{B2E486CF-B95C-42BB-A727-94225E47B6AF}" name="Unidad" dataDxfId="17"/>
    <tableColumn id="28" xr3:uid="{4E60D655-AF1B-490D-B377-86355B487A76}" name="Meta Cuatrienio" dataDxfId="16"/>
    <tableColumn id="36" xr3:uid="{6C82E07D-0542-400D-8851-B1950381D921}" name="Programado 2020" dataDxfId="15"/>
    <tableColumn id="37" xr3:uid="{98A35E84-6E11-4825-A16F-C18D1E43A2B7}" name="Ejecutado 2020" dataDxfId="14"/>
    <tableColumn id="38" xr3:uid="{E7A464FD-9EA2-4F73-A0D3-8E5545C2AAAE}" name="% Avance 2020" dataDxfId="13"/>
    <tableColumn id="39" xr3:uid="{E16D6ECD-55BE-4F5F-B347-3C6840A6ECF8}" name="Rango 2020" dataDxfId="12"/>
    <tableColumn id="40" xr3:uid="{5794CADA-A240-45D7-964E-864B2DB06187}" name="Observacion 2020" dataDxfId="11"/>
    <tableColumn id="41" xr3:uid="{5301D909-D778-47DF-811B-2AF8D15DAB04}" name="Programado 2021" dataDxfId="10"/>
    <tableColumn id="42" xr3:uid="{91775193-027E-4ABC-AA71-05F15E30F888}" name="Ejecutado 2021" dataDxfId="9"/>
    <tableColumn id="43" xr3:uid="{6E250D99-CFC2-45FC-AD79-089F65B1AF7F}" name="% Avance 2021" dataDxfId="8"/>
    <tableColumn id="44" xr3:uid="{1345393B-5162-44E9-BEA5-55612FF54808}" name="Rango 2021" dataDxfId="7"/>
    <tableColumn id="45" xr3:uid="{09AA4638-6CA5-4D78-AD46-03EB18BBF457}" name="Observacion 2021" dataDxfId="6"/>
    <tableColumn id="46" xr3:uid="{633C6E85-8523-407B-8F89-456D85F4F8F0}" name="Programado 2022" dataDxfId="5"/>
    <tableColumn id="47" xr3:uid="{7706E4A1-AD6C-4F54-BAFD-E370A9CB6C46}" name="Ejecutado 2022" dataDxfId="4"/>
    <tableColumn id="48" xr3:uid="{B55F88AB-E3B4-457B-9671-70730900A7CB}" name="% Avance 2022" dataDxfId="3"/>
    <tableColumn id="49" xr3:uid="{D4DEB498-BB41-425C-82E7-307A52079790}" name="Rango 2022" dataDxfId="2"/>
    <tableColumn id="50" xr3:uid="{87969843-E115-4815-BBE8-B76E3E8A826D}" name="Observacion 2022" dataDxfId="1"/>
    <tableColumn id="51" xr3:uid="{0C90A441-8003-44EA-8528-025040C1EF7B}" name="Programado 2023"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1B356-E0D5-4ADA-AA78-143A61CE5DCC}">
  <dimension ref="A1:F20"/>
  <sheetViews>
    <sheetView showGridLines="0" tabSelected="1" zoomScale="150" zoomScaleNormal="150" workbookViewId="0">
      <selection activeCell="B21" sqref="B21"/>
    </sheetView>
  </sheetViews>
  <sheetFormatPr defaultColWidth="11.42578125" defaultRowHeight="15"/>
  <cols>
    <col min="1" max="1" width="6" style="2" customWidth="1"/>
    <col min="2" max="2" width="16.42578125" style="1" customWidth="1"/>
    <col min="3" max="3" width="11.42578125" style="2"/>
    <col min="4" max="4" width="15.5703125" style="2" customWidth="1"/>
    <col min="5" max="5" width="19.28515625" style="2" customWidth="1"/>
    <col min="6" max="6" width="15.5703125" style="2" customWidth="1"/>
    <col min="7" max="16384" width="11.42578125" style="1"/>
  </cols>
  <sheetData>
    <row r="1" spans="1:6" ht="15.75" thickBot="1">
      <c r="A1" s="69" t="s">
        <v>0</v>
      </c>
      <c r="B1" s="69"/>
      <c r="C1" s="69"/>
      <c r="D1" s="69"/>
      <c r="E1" s="69"/>
      <c r="F1" s="69"/>
    </row>
    <row r="2" spans="1:6" s="4" customFormat="1" ht="45">
      <c r="A2" s="14" t="s">
        <v>1</v>
      </c>
      <c r="B2" s="12" t="s">
        <v>2</v>
      </c>
      <c r="C2" s="12" t="s">
        <v>3</v>
      </c>
      <c r="D2" s="12" t="s">
        <v>4</v>
      </c>
      <c r="E2" s="12" t="s">
        <v>5</v>
      </c>
      <c r="F2" s="12" t="s">
        <v>6</v>
      </c>
    </row>
    <row r="3" spans="1:6">
      <c r="A3" s="15">
        <v>1</v>
      </c>
      <c r="B3" s="17" t="s">
        <v>7</v>
      </c>
      <c r="C3" s="13">
        <v>17</v>
      </c>
      <c r="D3" s="18">
        <v>10</v>
      </c>
      <c r="E3" s="19">
        <v>7</v>
      </c>
      <c r="F3" s="20">
        <v>0</v>
      </c>
    </row>
    <row r="4" spans="1:6">
      <c r="A4" s="15">
        <v>2</v>
      </c>
      <c r="B4" s="17" t="s">
        <v>8</v>
      </c>
      <c r="C4" s="13">
        <v>18</v>
      </c>
      <c r="D4" s="18">
        <v>12</v>
      </c>
      <c r="E4" s="19">
        <v>6</v>
      </c>
      <c r="F4" s="20">
        <v>0</v>
      </c>
    </row>
    <row r="5" spans="1:6">
      <c r="A5" s="15">
        <v>3</v>
      </c>
      <c r="B5" s="17" t="s">
        <v>9</v>
      </c>
      <c r="C5" s="13">
        <v>14</v>
      </c>
      <c r="D5" s="18">
        <v>13</v>
      </c>
      <c r="E5" s="19">
        <v>1</v>
      </c>
      <c r="F5" s="20">
        <v>0</v>
      </c>
    </row>
    <row r="6" spans="1:6">
      <c r="A6" s="15">
        <v>4</v>
      </c>
      <c r="B6" s="17" t="s">
        <v>10</v>
      </c>
      <c r="C6" s="13">
        <v>10</v>
      </c>
      <c r="D6" s="18">
        <v>5</v>
      </c>
      <c r="E6" s="19">
        <v>5</v>
      </c>
      <c r="F6" s="20">
        <v>0</v>
      </c>
    </row>
    <row r="7" spans="1:6">
      <c r="A7" s="15">
        <v>5</v>
      </c>
      <c r="B7" s="17" t="s">
        <v>11</v>
      </c>
      <c r="C7" s="13">
        <v>10</v>
      </c>
      <c r="D7" s="18">
        <v>6</v>
      </c>
      <c r="E7" s="19">
        <v>4</v>
      </c>
      <c r="F7" s="20">
        <v>0</v>
      </c>
    </row>
    <row r="8" spans="1:6">
      <c r="A8" s="15">
        <v>6</v>
      </c>
      <c r="B8" s="17" t="s">
        <v>12</v>
      </c>
      <c r="C8" s="13">
        <v>8</v>
      </c>
      <c r="D8" s="18">
        <v>7</v>
      </c>
      <c r="E8" s="19">
        <v>1</v>
      </c>
      <c r="F8" s="20">
        <v>0</v>
      </c>
    </row>
    <row r="9" spans="1:6">
      <c r="A9" s="15">
        <v>7</v>
      </c>
      <c r="B9" s="17" t="s">
        <v>13</v>
      </c>
      <c r="C9" s="13">
        <v>11</v>
      </c>
      <c r="D9" s="18">
        <v>4</v>
      </c>
      <c r="E9" s="19">
        <v>6</v>
      </c>
      <c r="F9" s="20">
        <v>1</v>
      </c>
    </row>
    <row r="10" spans="1:6">
      <c r="A10" s="15">
        <v>8</v>
      </c>
      <c r="B10" s="17" t="s">
        <v>14</v>
      </c>
      <c r="C10" s="13">
        <v>22</v>
      </c>
      <c r="D10" s="18">
        <v>14</v>
      </c>
      <c r="E10" s="19">
        <v>4</v>
      </c>
      <c r="F10" s="20">
        <v>4</v>
      </c>
    </row>
    <row r="11" spans="1:6" ht="15" customHeight="1">
      <c r="A11" s="15">
        <v>9</v>
      </c>
      <c r="B11" s="17" t="s">
        <v>15</v>
      </c>
      <c r="C11" s="13">
        <v>10</v>
      </c>
      <c r="D11" s="18">
        <v>4</v>
      </c>
      <c r="E11" s="19">
        <v>5</v>
      </c>
      <c r="F11" s="20">
        <v>1</v>
      </c>
    </row>
    <row r="12" spans="1:6">
      <c r="A12" s="15">
        <v>10</v>
      </c>
      <c r="B12" s="17" t="s">
        <v>16</v>
      </c>
      <c r="C12" s="13">
        <v>16</v>
      </c>
      <c r="D12" s="18">
        <v>7</v>
      </c>
      <c r="E12" s="19">
        <v>9</v>
      </c>
      <c r="F12" s="20">
        <v>0</v>
      </c>
    </row>
    <row r="13" spans="1:6">
      <c r="A13" s="15">
        <v>11</v>
      </c>
      <c r="B13" s="17" t="s">
        <v>17</v>
      </c>
      <c r="C13" s="13">
        <v>15</v>
      </c>
      <c r="D13" s="18">
        <v>7</v>
      </c>
      <c r="E13" s="19">
        <v>8</v>
      </c>
      <c r="F13" s="20">
        <v>0</v>
      </c>
    </row>
    <row r="14" spans="1:6">
      <c r="A14" s="15">
        <v>12</v>
      </c>
      <c r="B14" s="17" t="s">
        <v>18</v>
      </c>
      <c r="C14" s="13">
        <v>9</v>
      </c>
      <c r="D14" s="18">
        <v>4</v>
      </c>
      <c r="E14" s="19">
        <v>5</v>
      </c>
      <c r="F14" s="20">
        <v>0</v>
      </c>
    </row>
    <row r="15" spans="1:6">
      <c r="A15" s="15">
        <v>13</v>
      </c>
      <c r="B15" s="17" t="s">
        <v>19</v>
      </c>
      <c r="C15" s="13">
        <v>6</v>
      </c>
      <c r="D15" s="18">
        <v>3</v>
      </c>
      <c r="E15" s="19">
        <v>3</v>
      </c>
      <c r="F15" s="20">
        <v>0</v>
      </c>
    </row>
    <row r="16" spans="1:6">
      <c r="A16" s="15">
        <v>14</v>
      </c>
      <c r="B16" s="17" t="s">
        <v>20</v>
      </c>
      <c r="C16" s="13">
        <v>4</v>
      </c>
      <c r="D16" s="18">
        <v>2</v>
      </c>
      <c r="E16" s="19">
        <v>2</v>
      </c>
      <c r="F16" s="20">
        <v>0</v>
      </c>
    </row>
    <row r="17" spans="1:6" ht="16.5" thickBot="1">
      <c r="A17" s="16">
        <v>15</v>
      </c>
      <c r="B17" s="21" t="s">
        <v>21</v>
      </c>
      <c r="C17" s="24">
        <v>1</v>
      </c>
      <c r="D17" s="22">
        <v>1</v>
      </c>
      <c r="E17" s="23">
        <v>0</v>
      </c>
      <c r="F17" s="20">
        <v>0</v>
      </c>
    </row>
    <row r="18" spans="1:6" s="5" customFormat="1" ht="16.5" thickBot="1">
      <c r="A18" s="66"/>
      <c r="B18" s="32" t="s">
        <v>22</v>
      </c>
      <c r="C18" s="28">
        <f>SUM(C3:C17)</f>
        <v>171</v>
      </c>
      <c r="D18" s="27">
        <f>SUM(D3:D17)</f>
        <v>99</v>
      </c>
      <c r="E18" s="25">
        <f>SUM(E3:E17)</f>
        <v>66</v>
      </c>
      <c r="F18" s="26">
        <f>SUM(F3:F17)</f>
        <v>6</v>
      </c>
    </row>
    <row r="19" spans="1:6" ht="16.5" thickBot="1">
      <c r="A19" s="67"/>
      <c r="B19" s="33" t="s">
        <v>23</v>
      </c>
      <c r="C19" s="34">
        <v>100</v>
      </c>
      <c r="D19" s="29">
        <f>+D18*100/C18</f>
        <v>57.89473684210526</v>
      </c>
      <c r="E19" s="30">
        <f>+E18*100/C18</f>
        <v>38.596491228070178</v>
      </c>
      <c r="F19" s="31">
        <f>+F18*100/C18</f>
        <v>3.5087719298245612</v>
      </c>
    </row>
    <row r="20" spans="1:6" ht="15.75" thickBot="1">
      <c r="A20" s="68"/>
      <c r="B20" s="64" t="s">
        <v>24</v>
      </c>
      <c r="C20" s="65"/>
      <c r="D20" s="62">
        <f>+D19+E19</f>
        <v>96.491228070175438</v>
      </c>
      <c r="E20" s="63"/>
      <c r="F20" s="35"/>
    </row>
  </sheetData>
  <mergeCells count="4">
    <mergeCell ref="D20:E20"/>
    <mergeCell ref="B20:C20"/>
    <mergeCell ref="A18:A20"/>
    <mergeCell ref="A1:F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D7FD3-C09C-4DCB-805F-86378408ECF1}">
  <dimension ref="B2:R39"/>
  <sheetViews>
    <sheetView topLeftCell="G9" zoomScale="150" zoomScaleNormal="150" workbookViewId="0">
      <selection activeCell="S30" sqref="S30"/>
    </sheetView>
  </sheetViews>
  <sheetFormatPr defaultColWidth="11.42578125" defaultRowHeight="15"/>
  <cols>
    <col min="1" max="1" width="5.5703125" style="1" customWidth="1"/>
    <col min="2" max="2" width="6.5703125" style="2" customWidth="1"/>
    <col min="3" max="3" width="17.42578125" style="1" customWidth="1"/>
    <col min="4" max="4" width="18.28515625" style="1" customWidth="1"/>
    <col min="5" max="5" width="19.140625" style="1" customWidth="1"/>
    <col min="6" max="6" width="16.7109375" style="1" customWidth="1"/>
    <col min="7" max="7" width="1.42578125" style="37" customWidth="1"/>
    <col min="8" max="8" width="5.7109375" style="1" customWidth="1"/>
    <col min="9" max="9" width="19.140625" style="1" customWidth="1"/>
    <col min="10" max="10" width="21.85546875" style="1" customWidth="1"/>
    <col min="11" max="11" width="18.42578125" style="1" customWidth="1"/>
    <col min="12" max="12" width="13" style="1" customWidth="1"/>
    <col min="13" max="13" width="1.5703125" style="37" customWidth="1"/>
    <col min="14" max="14" width="6.140625" style="1" customWidth="1"/>
    <col min="15" max="15" width="19.7109375" style="1" customWidth="1"/>
    <col min="16" max="16" width="19.28515625" style="1" customWidth="1"/>
    <col min="17" max="17" width="19" style="1" customWidth="1"/>
    <col min="18" max="18" width="13" style="43" customWidth="1"/>
    <col min="19" max="16384" width="11.42578125" style="1"/>
  </cols>
  <sheetData>
    <row r="2" spans="2:18">
      <c r="B2" s="70" t="s">
        <v>25</v>
      </c>
      <c r="C2" s="70"/>
      <c r="D2" s="70"/>
      <c r="E2" s="70"/>
      <c r="F2" s="70"/>
      <c r="H2" s="70" t="s">
        <v>26</v>
      </c>
      <c r="I2" s="70"/>
      <c r="J2" s="70"/>
      <c r="K2" s="70"/>
      <c r="L2" s="70"/>
      <c r="N2" s="70" t="s">
        <v>27</v>
      </c>
      <c r="O2" s="70"/>
      <c r="P2" s="70"/>
      <c r="Q2" s="70"/>
      <c r="R2" s="70"/>
    </row>
    <row r="3" spans="2:18" ht="30">
      <c r="B3" s="47" t="s">
        <v>1</v>
      </c>
      <c r="C3" s="47" t="s">
        <v>2</v>
      </c>
      <c r="D3" s="47" t="s">
        <v>28</v>
      </c>
      <c r="E3" s="47" t="s">
        <v>29</v>
      </c>
      <c r="F3" s="47" t="s">
        <v>30</v>
      </c>
      <c r="H3" s="47" t="s">
        <v>1</v>
      </c>
      <c r="I3" s="47" t="s">
        <v>2</v>
      </c>
      <c r="J3" s="47" t="s">
        <v>28</v>
      </c>
      <c r="K3" s="47" t="s">
        <v>31</v>
      </c>
      <c r="L3" s="47" t="s">
        <v>30</v>
      </c>
      <c r="N3" s="47" t="s">
        <v>1</v>
      </c>
      <c r="O3" s="47" t="s">
        <v>2</v>
      </c>
      <c r="P3" s="47" t="s">
        <v>28</v>
      </c>
      <c r="Q3" s="47" t="s">
        <v>32</v>
      </c>
      <c r="R3" s="48" t="s">
        <v>30</v>
      </c>
    </row>
    <row r="4" spans="2:18">
      <c r="B4" s="38">
        <v>1</v>
      </c>
      <c r="C4" s="39" t="s">
        <v>7</v>
      </c>
      <c r="D4" s="39">
        <v>77.27</v>
      </c>
      <c r="E4" s="44">
        <v>502208844</v>
      </c>
      <c r="F4" s="39">
        <v>10.62</v>
      </c>
      <c r="H4" s="38">
        <v>1</v>
      </c>
      <c r="I4" s="39" t="s">
        <v>7</v>
      </c>
      <c r="J4" s="39">
        <v>80.290000000000006</v>
      </c>
      <c r="K4" s="40">
        <v>5011186060.6099997</v>
      </c>
      <c r="L4" s="39">
        <v>57.85</v>
      </c>
      <c r="N4" s="38">
        <v>1</v>
      </c>
      <c r="O4" s="39" t="s">
        <v>7</v>
      </c>
      <c r="P4" s="39">
        <v>86.83</v>
      </c>
      <c r="Q4" s="45">
        <v>6946838402</v>
      </c>
      <c r="R4" s="41">
        <v>62.49</v>
      </c>
    </row>
    <row r="5" spans="2:18">
      <c r="B5" s="38">
        <v>2</v>
      </c>
      <c r="C5" s="39" t="s">
        <v>33</v>
      </c>
      <c r="D5" s="39">
        <v>84.38</v>
      </c>
      <c r="E5" s="44">
        <v>546053215</v>
      </c>
      <c r="F5" s="39">
        <v>8.6199999999999992</v>
      </c>
      <c r="H5" s="38">
        <v>2</v>
      </c>
      <c r="I5" s="39" t="s">
        <v>33</v>
      </c>
      <c r="J5" s="39">
        <v>83.83</v>
      </c>
      <c r="K5" s="46">
        <v>6595798629.54</v>
      </c>
      <c r="L5" s="39">
        <v>70.23</v>
      </c>
      <c r="N5" s="38">
        <v>2</v>
      </c>
      <c r="O5" s="39" t="s">
        <v>33</v>
      </c>
      <c r="P5" s="39">
        <v>76.98</v>
      </c>
      <c r="Q5" s="40">
        <v>10582993812</v>
      </c>
      <c r="R5" s="41">
        <v>89.92</v>
      </c>
    </row>
    <row r="6" spans="2:18">
      <c r="B6" s="38">
        <v>3</v>
      </c>
      <c r="C6" s="39" t="s">
        <v>9</v>
      </c>
      <c r="D6" s="39">
        <v>91.67</v>
      </c>
      <c r="E6" s="44">
        <v>3687694506</v>
      </c>
      <c r="F6" s="39">
        <v>79.13</v>
      </c>
      <c r="H6" s="38">
        <v>3</v>
      </c>
      <c r="I6" s="39" t="s">
        <v>9</v>
      </c>
      <c r="J6" s="39">
        <v>89.73</v>
      </c>
      <c r="K6" s="46">
        <v>6685007226</v>
      </c>
      <c r="L6" s="39">
        <v>98.05</v>
      </c>
      <c r="N6" s="38">
        <v>3</v>
      </c>
      <c r="O6" s="39" t="s">
        <v>9</v>
      </c>
      <c r="P6" s="39">
        <v>90.9</v>
      </c>
      <c r="Q6" s="45">
        <v>8102254608</v>
      </c>
      <c r="R6" s="41">
        <v>99.2</v>
      </c>
    </row>
    <row r="7" spans="2:18">
      <c r="B7" s="38">
        <v>4</v>
      </c>
      <c r="C7" s="39" t="s">
        <v>10</v>
      </c>
      <c r="D7" s="39">
        <v>33.33</v>
      </c>
      <c r="E7" s="44">
        <v>2559804419</v>
      </c>
      <c r="F7" s="39">
        <v>74.430000000000007</v>
      </c>
      <c r="H7" s="38">
        <v>4</v>
      </c>
      <c r="I7" s="39" t="s">
        <v>10</v>
      </c>
      <c r="J7" s="39">
        <v>83.68</v>
      </c>
      <c r="K7" s="46">
        <v>17440340980.259998</v>
      </c>
      <c r="L7" s="39">
        <v>89.83</v>
      </c>
      <c r="N7" s="38">
        <v>4</v>
      </c>
      <c r="O7" s="39" t="s">
        <v>10</v>
      </c>
      <c r="P7" s="39">
        <v>98.65</v>
      </c>
      <c r="Q7" s="40">
        <v>18824609576</v>
      </c>
      <c r="R7" s="41">
        <v>87.42</v>
      </c>
    </row>
    <row r="8" spans="2:18">
      <c r="B8" s="38">
        <v>5</v>
      </c>
      <c r="C8" s="39" t="s">
        <v>11</v>
      </c>
      <c r="D8" s="39">
        <v>28.57</v>
      </c>
      <c r="E8" s="44">
        <v>394748645</v>
      </c>
      <c r="F8" s="39">
        <v>15.66</v>
      </c>
      <c r="H8" s="38">
        <v>5</v>
      </c>
      <c r="I8" s="39" t="s">
        <v>11</v>
      </c>
      <c r="J8" s="39">
        <v>70.2</v>
      </c>
      <c r="K8" s="46">
        <v>6802165609</v>
      </c>
      <c r="L8" s="39">
        <v>86.15</v>
      </c>
      <c r="N8" s="38">
        <v>5</v>
      </c>
      <c r="O8" s="39" t="s">
        <v>11</v>
      </c>
      <c r="P8" s="39">
        <v>84.44</v>
      </c>
      <c r="Q8" s="40">
        <v>8301159299</v>
      </c>
      <c r="R8" s="41">
        <v>90.88</v>
      </c>
    </row>
    <row r="9" spans="2:18">
      <c r="B9" s="38">
        <v>6</v>
      </c>
      <c r="C9" s="39" t="s">
        <v>12</v>
      </c>
      <c r="D9" s="39">
        <v>85.71</v>
      </c>
      <c r="E9" s="44">
        <v>876809167</v>
      </c>
      <c r="F9" s="39">
        <v>89.21</v>
      </c>
      <c r="H9" s="38">
        <v>6</v>
      </c>
      <c r="I9" s="39" t="s">
        <v>12</v>
      </c>
      <c r="J9" s="39">
        <v>100</v>
      </c>
      <c r="K9" s="40">
        <v>3393913778</v>
      </c>
      <c r="L9" s="39">
        <v>93.62</v>
      </c>
      <c r="N9" s="38">
        <v>6</v>
      </c>
      <c r="O9" s="39" t="s">
        <v>12</v>
      </c>
      <c r="P9" s="39">
        <v>91.66</v>
      </c>
      <c r="Q9" s="40">
        <v>5549177506</v>
      </c>
      <c r="R9" s="41">
        <v>96.09</v>
      </c>
    </row>
    <row r="10" spans="2:18">
      <c r="B10" s="38">
        <v>7</v>
      </c>
      <c r="C10" s="39" t="s">
        <v>13</v>
      </c>
      <c r="D10" s="39">
        <v>23.33</v>
      </c>
      <c r="E10" s="44">
        <v>82583922</v>
      </c>
      <c r="F10" s="39">
        <v>2.79</v>
      </c>
      <c r="H10" s="38">
        <v>7</v>
      </c>
      <c r="I10" s="39" t="s">
        <v>13</v>
      </c>
      <c r="J10" s="39">
        <v>82.92</v>
      </c>
      <c r="K10" s="40">
        <v>5285380268</v>
      </c>
      <c r="L10" s="39">
        <v>48.83</v>
      </c>
      <c r="N10" s="38">
        <v>7</v>
      </c>
      <c r="O10" s="39" t="s">
        <v>13</v>
      </c>
      <c r="P10" s="39">
        <v>63.96</v>
      </c>
      <c r="Q10" s="40">
        <v>3736627236</v>
      </c>
      <c r="R10" s="41">
        <v>18.760000000000002</v>
      </c>
    </row>
    <row r="11" spans="2:18">
      <c r="B11" s="38">
        <v>8</v>
      </c>
      <c r="C11" s="39" t="s">
        <v>14</v>
      </c>
      <c r="D11" s="39">
        <v>75</v>
      </c>
      <c r="E11" s="44">
        <v>4585170275</v>
      </c>
      <c r="F11" s="39">
        <v>67.150000000000006</v>
      </c>
      <c r="H11" s="38">
        <v>8</v>
      </c>
      <c r="I11" s="39" t="s">
        <v>14</v>
      </c>
      <c r="J11" s="39">
        <v>85.42</v>
      </c>
      <c r="K11" s="40">
        <v>14475194138.309999</v>
      </c>
      <c r="L11" s="39">
        <v>76.790000000000006</v>
      </c>
      <c r="N11" s="38">
        <v>8</v>
      </c>
      <c r="O11" s="39" t="s">
        <v>14</v>
      </c>
      <c r="P11" s="39">
        <v>76.47</v>
      </c>
      <c r="Q11" s="40">
        <v>68124549802</v>
      </c>
      <c r="R11" s="41">
        <v>91.34</v>
      </c>
    </row>
    <row r="12" spans="2:18">
      <c r="B12" s="38">
        <v>9</v>
      </c>
      <c r="C12" s="39" t="s">
        <v>15</v>
      </c>
      <c r="D12" s="39">
        <v>66.67</v>
      </c>
      <c r="E12" s="44">
        <v>1266344567</v>
      </c>
      <c r="F12" s="39">
        <v>74.86</v>
      </c>
      <c r="H12" s="38">
        <v>9</v>
      </c>
      <c r="I12" s="39" t="s">
        <v>15</v>
      </c>
      <c r="J12" s="39">
        <v>68</v>
      </c>
      <c r="K12" s="40">
        <v>3379567308.8400002</v>
      </c>
      <c r="L12" s="39">
        <v>80.819999999999993</v>
      </c>
      <c r="N12" s="38">
        <v>9</v>
      </c>
      <c r="O12" s="39" t="s">
        <v>15</v>
      </c>
      <c r="P12" s="39">
        <v>69.510000000000005</v>
      </c>
      <c r="Q12" s="40">
        <v>2941915784</v>
      </c>
      <c r="R12" s="41">
        <v>79.260000000000005</v>
      </c>
    </row>
    <row r="13" spans="2:18">
      <c r="B13" s="38">
        <v>10</v>
      </c>
      <c r="C13" s="39" t="s">
        <v>16</v>
      </c>
      <c r="D13" s="39">
        <v>45.9</v>
      </c>
      <c r="E13" s="44">
        <v>113885679</v>
      </c>
      <c r="F13" s="39">
        <v>6.46</v>
      </c>
      <c r="H13" s="38">
        <v>10</v>
      </c>
      <c r="I13" s="39" t="s">
        <v>16</v>
      </c>
      <c r="J13" s="39">
        <v>81.55</v>
      </c>
      <c r="K13" s="40">
        <v>777639631</v>
      </c>
      <c r="L13" s="39">
        <v>36.450000000000003</v>
      </c>
      <c r="N13" s="38">
        <v>10</v>
      </c>
      <c r="O13" s="39" t="s">
        <v>16</v>
      </c>
      <c r="P13" s="39">
        <v>94.68</v>
      </c>
      <c r="Q13" s="40">
        <v>2378222922</v>
      </c>
      <c r="R13" s="41">
        <v>92.48</v>
      </c>
    </row>
    <row r="14" spans="2:18">
      <c r="B14" s="38">
        <v>11</v>
      </c>
      <c r="C14" s="39" t="s">
        <v>17</v>
      </c>
      <c r="D14" s="39">
        <v>42.86</v>
      </c>
      <c r="E14" s="44">
        <v>981375230</v>
      </c>
      <c r="F14" s="39">
        <v>51.7</v>
      </c>
      <c r="H14" s="38">
        <v>11</v>
      </c>
      <c r="I14" s="39" t="s">
        <v>17</v>
      </c>
      <c r="J14" s="39">
        <v>94.76</v>
      </c>
      <c r="K14" s="40">
        <v>2484908168</v>
      </c>
      <c r="L14" s="39">
        <v>84.87</v>
      </c>
      <c r="N14" s="38">
        <v>11</v>
      </c>
      <c r="O14" s="39" t="s">
        <v>17</v>
      </c>
      <c r="P14" s="39">
        <v>95.31</v>
      </c>
      <c r="Q14" s="40">
        <v>2257366304</v>
      </c>
      <c r="R14" s="41">
        <v>95.93</v>
      </c>
    </row>
    <row r="15" spans="2:18">
      <c r="B15" s="38">
        <v>12</v>
      </c>
      <c r="C15" s="39" t="s">
        <v>18</v>
      </c>
      <c r="D15" s="39">
        <v>75</v>
      </c>
      <c r="E15" s="42">
        <v>812489702</v>
      </c>
      <c r="F15" s="39">
        <v>76.11</v>
      </c>
      <c r="H15" s="38">
        <v>12</v>
      </c>
      <c r="I15" s="39" t="s">
        <v>18</v>
      </c>
      <c r="J15" s="39">
        <v>91.67</v>
      </c>
      <c r="K15" s="40">
        <v>2309600372</v>
      </c>
      <c r="L15" s="39">
        <v>84.97</v>
      </c>
      <c r="N15" s="38">
        <v>12</v>
      </c>
      <c r="O15" s="39" t="s">
        <v>18</v>
      </c>
      <c r="P15" s="39">
        <v>93.57</v>
      </c>
      <c r="Q15" s="40">
        <v>2844197481</v>
      </c>
      <c r="R15" s="41">
        <v>78.349999999999994</v>
      </c>
    </row>
    <row r="16" spans="2:18">
      <c r="B16" s="38">
        <v>13</v>
      </c>
      <c r="C16" s="39" t="s">
        <v>19</v>
      </c>
      <c r="D16" s="39">
        <v>25</v>
      </c>
      <c r="E16" s="44">
        <v>52269999</v>
      </c>
      <c r="F16" s="39">
        <v>70.02</v>
      </c>
      <c r="H16" s="38">
        <v>13</v>
      </c>
      <c r="I16" s="39" t="s">
        <v>19</v>
      </c>
      <c r="J16" s="39">
        <v>96.67</v>
      </c>
      <c r="K16" s="40">
        <v>899487193.03999996</v>
      </c>
      <c r="L16" s="39">
        <v>71.2</v>
      </c>
      <c r="N16" s="38">
        <v>13</v>
      </c>
      <c r="O16" s="39" t="s">
        <v>19</v>
      </c>
      <c r="P16" s="39">
        <v>100</v>
      </c>
      <c r="Q16" s="40">
        <v>1654649882</v>
      </c>
      <c r="R16" s="41">
        <v>88.78</v>
      </c>
    </row>
    <row r="17" spans="2:18">
      <c r="B17" s="38">
        <v>14</v>
      </c>
      <c r="C17" s="39" t="s">
        <v>21</v>
      </c>
      <c r="D17" s="39">
        <v>100</v>
      </c>
      <c r="E17" s="42">
        <v>0</v>
      </c>
      <c r="F17" s="39">
        <v>0</v>
      </c>
      <c r="H17" s="38">
        <v>14</v>
      </c>
      <c r="I17" s="39" t="s">
        <v>21</v>
      </c>
      <c r="J17" s="39">
        <v>100</v>
      </c>
      <c r="K17" s="40">
        <v>80000000</v>
      </c>
      <c r="L17" s="39">
        <v>100</v>
      </c>
      <c r="N17" s="38">
        <v>14</v>
      </c>
      <c r="O17" s="39" t="s">
        <v>21</v>
      </c>
      <c r="P17" s="39">
        <v>100</v>
      </c>
      <c r="Q17" s="40">
        <v>56200000</v>
      </c>
      <c r="R17" s="41">
        <v>84.89</v>
      </c>
    </row>
    <row r="18" spans="2:18" ht="15.75" thickBot="1">
      <c r="B18" s="38">
        <v>15</v>
      </c>
      <c r="C18" s="49" t="s">
        <v>34</v>
      </c>
      <c r="D18" s="49">
        <v>34.44</v>
      </c>
      <c r="E18" s="50">
        <v>91463135</v>
      </c>
      <c r="F18" s="49">
        <v>11.12</v>
      </c>
      <c r="H18" s="38">
        <v>15</v>
      </c>
      <c r="I18" s="49" t="s">
        <v>34</v>
      </c>
      <c r="J18" s="49">
        <v>95</v>
      </c>
      <c r="K18" s="54">
        <v>1163671795.6900001</v>
      </c>
      <c r="L18" s="49">
        <v>79.39</v>
      </c>
      <c r="N18" s="38">
        <v>15</v>
      </c>
      <c r="O18" s="49" t="s">
        <v>34</v>
      </c>
      <c r="P18" s="49">
        <v>100</v>
      </c>
      <c r="Q18" s="54">
        <v>782031829</v>
      </c>
      <c r="R18" s="56">
        <v>99.27</v>
      </c>
    </row>
    <row r="19" spans="2:18" ht="15.75" thickBot="1">
      <c r="C19" s="36" t="s">
        <v>35</v>
      </c>
      <c r="D19" s="51">
        <v>39876114987</v>
      </c>
      <c r="E19" s="52">
        <f>SUM(E4:E18)</f>
        <v>16552901305</v>
      </c>
      <c r="F19" s="53">
        <f>+E19*100/D19</f>
        <v>41.510817466537063</v>
      </c>
      <c r="I19" s="55" t="s">
        <v>35</v>
      </c>
      <c r="J19" s="51">
        <v>100249298544</v>
      </c>
      <c r="K19" s="51">
        <f>SUM(K4:K18)</f>
        <v>76783861158.289993</v>
      </c>
      <c r="L19" s="53">
        <f>+K19*100/J19</f>
        <v>76.592916133561886</v>
      </c>
      <c r="O19" s="55" t="s">
        <v>35</v>
      </c>
      <c r="P19" s="57">
        <v>176972218841</v>
      </c>
      <c r="Q19" s="51">
        <f>SUM(Q4:Q18)</f>
        <v>143082794443</v>
      </c>
      <c r="R19" s="58">
        <f>+Q19*100/P19</f>
        <v>80.850426908842778</v>
      </c>
    </row>
    <row r="20" spans="2:18" ht="6.75" customHeight="1"/>
    <row r="21" spans="2:18" ht="14.25" customHeight="1">
      <c r="B21" s="70" t="s">
        <v>36</v>
      </c>
      <c r="C21" s="70"/>
      <c r="D21" s="70"/>
      <c r="I21" s="73"/>
      <c r="J21" s="73"/>
    </row>
    <row r="22" spans="2:18">
      <c r="B22" s="47" t="s">
        <v>1</v>
      </c>
      <c r="C22" s="47" t="s">
        <v>2</v>
      </c>
      <c r="D22" s="47" t="s">
        <v>28</v>
      </c>
      <c r="I22" s="74"/>
      <c r="J22" s="74"/>
      <c r="K22" s="74"/>
    </row>
    <row r="23" spans="2:18">
      <c r="B23" s="38">
        <v>1</v>
      </c>
      <c r="C23" s="39" t="s">
        <v>7</v>
      </c>
      <c r="D23" s="41">
        <v>81.463333333333324</v>
      </c>
    </row>
    <row r="24" spans="2:18">
      <c r="B24" s="38">
        <v>2</v>
      </c>
      <c r="C24" s="39" t="s">
        <v>33</v>
      </c>
      <c r="D24" s="41">
        <v>81.73</v>
      </c>
    </row>
    <row r="25" spans="2:18">
      <c r="B25" s="38">
        <v>3</v>
      </c>
      <c r="C25" s="39" t="s">
        <v>9</v>
      </c>
      <c r="D25" s="41">
        <v>90.766666666666666</v>
      </c>
    </row>
    <row r="26" spans="2:18">
      <c r="B26" s="38">
        <v>4</v>
      </c>
      <c r="C26" s="39" t="s">
        <v>10</v>
      </c>
      <c r="D26" s="41">
        <v>71.88666666666667</v>
      </c>
    </row>
    <row r="27" spans="2:18">
      <c r="B27" s="38">
        <v>5</v>
      </c>
      <c r="C27" s="39" t="s">
        <v>11</v>
      </c>
      <c r="D27" s="41">
        <v>61.07</v>
      </c>
    </row>
    <row r="28" spans="2:18">
      <c r="B28" s="38">
        <v>6</v>
      </c>
      <c r="C28" s="39" t="s">
        <v>12</v>
      </c>
      <c r="D28" s="41">
        <v>92.456666666666663</v>
      </c>
    </row>
    <row r="29" spans="2:18">
      <c r="B29" s="38">
        <v>7</v>
      </c>
      <c r="C29" s="39" t="s">
        <v>13</v>
      </c>
      <c r="D29" s="41">
        <v>56.736666666666672</v>
      </c>
    </row>
    <row r="30" spans="2:18">
      <c r="B30" s="38">
        <v>8</v>
      </c>
      <c r="C30" s="39" t="s">
        <v>14</v>
      </c>
      <c r="D30" s="41">
        <v>78.963333333333338</v>
      </c>
    </row>
    <row r="31" spans="2:18">
      <c r="B31" s="38">
        <v>9</v>
      </c>
      <c r="C31" s="39" t="s">
        <v>15</v>
      </c>
      <c r="D31" s="41">
        <v>68.06</v>
      </c>
    </row>
    <row r="32" spans="2:18">
      <c r="B32" s="38">
        <v>10</v>
      </c>
      <c r="C32" s="39" t="s">
        <v>16</v>
      </c>
      <c r="D32" s="41">
        <v>74.043333333333337</v>
      </c>
    </row>
    <row r="33" spans="2:4">
      <c r="B33" s="38">
        <v>11</v>
      </c>
      <c r="C33" s="39" t="s">
        <v>17</v>
      </c>
      <c r="D33" s="41">
        <v>77.643333333333331</v>
      </c>
    </row>
    <row r="34" spans="2:4">
      <c r="B34" s="38">
        <v>12</v>
      </c>
      <c r="C34" s="39" t="s">
        <v>18</v>
      </c>
      <c r="D34" s="41">
        <v>86.74666666666667</v>
      </c>
    </row>
    <row r="35" spans="2:4">
      <c r="B35" s="38">
        <v>13</v>
      </c>
      <c r="C35" s="39" t="s">
        <v>19</v>
      </c>
      <c r="D35" s="41">
        <v>73.89</v>
      </c>
    </row>
    <row r="36" spans="2:4">
      <c r="B36" s="38">
        <v>14</v>
      </c>
      <c r="C36" s="39" t="s">
        <v>21</v>
      </c>
      <c r="D36" s="41">
        <v>100</v>
      </c>
    </row>
    <row r="37" spans="2:4" ht="15.75" thickBot="1">
      <c r="B37" s="59">
        <v>15</v>
      </c>
      <c r="C37" s="49" t="s">
        <v>34</v>
      </c>
      <c r="D37" s="56">
        <v>76.48</v>
      </c>
    </row>
    <row r="38" spans="2:4" ht="15.75" thickBot="1">
      <c r="B38" s="71" t="s">
        <v>37</v>
      </c>
      <c r="C38" s="72"/>
      <c r="D38" s="60">
        <v>78.12</v>
      </c>
    </row>
    <row r="39" spans="2:4">
      <c r="D39" s="1" t="s">
        <v>38</v>
      </c>
    </row>
  </sheetData>
  <mergeCells count="7">
    <mergeCell ref="B2:F2"/>
    <mergeCell ref="H2:L2"/>
    <mergeCell ref="N2:R2"/>
    <mergeCell ref="B21:D21"/>
    <mergeCell ref="B38:C38"/>
    <mergeCell ref="I21:J21"/>
    <mergeCell ref="I22:K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C65B7-78AD-4F14-B046-1D94F6646395}">
  <dimension ref="A1:U19"/>
  <sheetViews>
    <sheetView topLeftCell="A12" zoomScale="150" zoomScaleNormal="150" workbookViewId="0">
      <selection activeCell="A19" sqref="A19"/>
    </sheetView>
  </sheetViews>
  <sheetFormatPr defaultColWidth="9.140625" defaultRowHeight="15"/>
  <cols>
    <col min="1" max="1" width="7.28515625" style="2" customWidth="1"/>
    <col min="2" max="3" width="31.140625" style="1" customWidth="1"/>
    <col min="4" max="4" width="9.140625" style="1"/>
    <col min="5" max="5" width="10.140625" style="1" customWidth="1"/>
    <col min="6" max="7" width="12.42578125" style="1" customWidth="1"/>
    <col min="8" max="8" width="11.5703125" style="1" customWidth="1"/>
    <col min="9" max="9" width="13.42578125" style="1" customWidth="1"/>
    <col min="10" max="10" width="11.85546875" style="1" customWidth="1"/>
    <col min="11" max="11" width="12.140625" style="1" customWidth="1"/>
    <col min="12" max="12" width="11.5703125" style="1" customWidth="1"/>
    <col min="13" max="13" width="12" style="1" bestFit="1" customWidth="1"/>
    <col min="14" max="14" width="12.7109375" style="1" customWidth="1"/>
    <col min="15" max="15" width="9.140625" style="1"/>
    <col min="16" max="16" width="12.5703125" style="1" customWidth="1"/>
    <col min="17" max="17" width="10.7109375" style="1" customWidth="1"/>
    <col min="18" max="18" width="12" style="1" bestFit="1" customWidth="1"/>
    <col min="19" max="20" width="12.42578125" style="1" customWidth="1"/>
    <col min="21" max="21" width="13"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45">
      <c r="A2" s="7">
        <v>1</v>
      </c>
      <c r="B2" s="1" t="s">
        <v>60</v>
      </c>
      <c r="C2" s="1" t="s">
        <v>61</v>
      </c>
      <c r="D2" s="1" t="s">
        <v>62</v>
      </c>
      <c r="E2" s="1">
        <v>1</v>
      </c>
      <c r="F2" s="1" t="s">
        <v>63</v>
      </c>
      <c r="G2" s="1" t="s">
        <v>64</v>
      </c>
      <c r="H2" s="1" t="s">
        <v>64</v>
      </c>
      <c r="K2" s="1" t="s">
        <v>63</v>
      </c>
      <c r="L2" s="1" t="s">
        <v>65</v>
      </c>
      <c r="M2" s="1" t="s">
        <v>64</v>
      </c>
      <c r="P2" s="1" t="s">
        <v>63</v>
      </c>
      <c r="Q2" s="1" t="s">
        <v>65</v>
      </c>
      <c r="R2" s="1" t="s">
        <v>64</v>
      </c>
      <c r="U2" s="1" t="s">
        <v>66</v>
      </c>
    </row>
    <row r="3" spans="1:21" ht="49.5" customHeight="1">
      <c r="A3" s="6">
        <v>2</v>
      </c>
      <c r="B3" s="1" t="s">
        <v>67</v>
      </c>
      <c r="C3" s="1" t="s">
        <v>68</v>
      </c>
      <c r="D3" s="1" t="s">
        <v>62</v>
      </c>
      <c r="E3" s="1">
        <v>5000</v>
      </c>
      <c r="F3" s="1" t="s">
        <v>69</v>
      </c>
      <c r="G3" s="1" t="s">
        <v>69</v>
      </c>
      <c r="H3" s="1">
        <v>100</v>
      </c>
      <c r="I3" s="1" t="s">
        <v>70</v>
      </c>
      <c r="J3" s="1" t="s">
        <v>71</v>
      </c>
      <c r="K3" s="1" t="s">
        <v>69</v>
      </c>
      <c r="L3" s="1" t="s">
        <v>69</v>
      </c>
      <c r="M3" s="1">
        <v>100</v>
      </c>
      <c r="N3" s="1" t="s">
        <v>70</v>
      </c>
      <c r="P3" s="1" t="s">
        <v>69</v>
      </c>
      <c r="Q3" s="1" t="s">
        <v>72</v>
      </c>
      <c r="R3" s="1">
        <v>100</v>
      </c>
      <c r="S3" s="1" t="s">
        <v>70</v>
      </c>
      <c r="U3" s="1" t="s">
        <v>69</v>
      </c>
    </row>
    <row r="4" spans="1:21" ht="45" customHeight="1">
      <c r="A4" s="6">
        <v>3</v>
      </c>
      <c r="B4" s="1" t="s">
        <v>73</v>
      </c>
      <c r="C4" s="1" t="s">
        <v>73</v>
      </c>
      <c r="D4" s="1" t="s">
        <v>62</v>
      </c>
      <c r="E4" s="1">
        <v>1</v>
      </c>
      <c r="F4" s="1" t="s">
        <v>66</v>
      </c>
      <c r="G4" s="1" t="s">
        <v>66</v>
      </c>
      <c r="H4" s="1">
        <v>100</v>
      </c>
      <c r="I4" s="1" t="s">
        <v>70</v>
      </c>
      <c r="J4" s="1" t="s">
        <v>74</v>
      </c>
      <c r="K4" s="1" t="s">
        <v>66</v>
      </c>
      <c r="L4" s="1" t="s">
        <v>66</v>
      </c>
      <c r="M4" s="1">
        <v>100</v>
      </c>
      <c r="N4" s="1" t="s">
        <v>70</v>
      </c>
      <c r="P4" s="1" t="s">
        <v>66</v>
      </c>
      <c r="Q4" s="1" t="s">
        <v>66</v>
      </c>
      <c r="R4" s="1">
        <v>100</v>
      </c>
      <c r="S4" s="1" t="s">
        <v>70</v>
      </c>
      <c r="U4" s="1" t="s">
        <v>66</v>
      </c>
    </row>
    <row r="5" spans="1:21" ht="57" customHeight="1">
      <c r="A5" s="7">
        <v>4</v>
      </c>
      <c r="B5" s="1" t="s">
        <v>75</v>
      </c>
      <c r="C5" s="1" t="s">
        <v>76</v>
      </c>
      <c r="D5" s="1" t="s">
        <v>62</v>
      </c>
      <c r="E5" s="1">
        <v>20</v>
      </c>
      <c r="F5" s="1" t="s">
        <v>63</v>
      </c>
      <c r="G5" s="1" t="s">
        <v>65</v>
      </c>
      <c r="H5" s="1" t="s">
        <v>64</v>
      </c>
      <c r="K5" s="1" t="s">
        <v>77</v>
      </c>
      <c r="L5" s="1" t="s">
        <v>78</v>
      </c>
      <c r="M5" s="1">
        <v>70</v>
      </c>
      <c r="N5" s="1" t="s">
        <v>79</v>
      </c>
      <c r="P5" s="1" t="s">
        <v>77</v>
      </c>
      <c r="Q5" s="1" t="s">
        <v>80</v>
      </c>
      <c r="R5" s="1">
        <v>100</v>
      </c>
      <c r="S5" s="1" t="s">
        <v>70</v>
      </c>
      <c r="T5" s="1" t="s">
        <v>81</v>
      </c>
      <c r="U5" s="1" t="s">
        <v>82</v>
      </c>
    </row>
    <row r="6" spans="1:21" ht="60">
      <c r="A6" s="6">
        <v>5</v>
      </c>
      <c r="B6" s="1" t="s">
        <v>83</v>
      </c>
      <c r="C6" s="1" t="s">
        <v>83</v>
      </c>
      <c r="D6" s="1" t="s">
        <v>62</v>
      </c>
      <c r="E6" s="1">
        <v>1</v>
      </c>
      <c r="F6" s="1" t="s">
        <v>66</v>
      </c>
      <c r="G6" s="1" t="s">
        <v>66</v>
      </c>
      <c r="H6" s="1">
        <v>100</v>
      </c>
      <c r="I6" s="1" t="s">
        <v>70</v>
      </c>
      <c r="K6" s="1" t="s">
        <v>66</v>
      </c>
      <c r="L6" s="1" t="s">
        <v>66</v>
      </c>
      <c r="M6" s="1">
        <v>100</v>
      </c>
      <c r="N6" s="1" t="s">
        <v>70</v>
      </c>
      <c r="P6" s="1" t="s">
        <v>66</v>
      </c>
      <c r="Q6" s="1" t="s">
        <v>66</v>
      </c>
      <c r="R6" s="1">
        <v>100</v>
      </c>
      <c r="S6" s="1" t="s">
        <v>70</v>
      </c>
      <c r="U6" s="1" t="s">
        <v>66</v>
      </c>
    </row>
    <row r="7" spans="1:21" ht="45">
      <c r="A7" s="6">
        <v>6</v>
      </c>
      <c r="B7" s="1" t="s">
        <v>84</v>
      </c>
      <c r="C7" s="1" t="s">
        <v>85</v>
      </c>
      <c r="D7" s="1" t="s">
        <v>62</v>
      </c>
      <c r="E7" s="1">
        <v>2625</v>
      </c>
      <c r="F7" s="1" t="s">
        <v>86</v>
      </c>
      <c r="G7" s="1" t="s">
        <v>86</v>
      </c>
      <c r="H7" s="1">
        <v>100</v>
      </c>
      <c r="I7" s="1" t="s">
        <v>70</v>
      </c>
      <c r="K7" s="1" t="s">
        <v>87</v>
      </c>
      <c r="L7" s="1" t="s">
        <v>87</v>
      </c>
      <c r="M7" s="1">
        <v>100</v>
      </c>
      <c r="N7" s="1" t="s">
        <v>70</v>
      </c>
      <c r="P7" s="1" t="s">
        <v>88</v>
      </c>
      <c r="Q7" s="1" t="s">
        <v>89</v>
      </c>
      <c r="R7" s="1">
        <v>100</v>
      </c>
      <c r="S7" s="1" t="s">
        <v>70</v>
      </c>
      <c r="U7" s="1" t="s">
        <v>88</v>
      </c>
    </row>
    <row r="8" spans="1:21" ht="60">
      <c r="A8" s="6">
        <v>7</v>
      </c>
      <c r="B8" s="1" t="s">
        <v>90</v>
      </c>
      <c r="C8" s="1" t="s">
        <v>91</v>
      </c>
      <c r="D8" s="1" t="s">
        <v>62</v>
      </c>
      <c r="E8" s="1">
        <v>1</v>
      </c>
      <c r="F8" s="1" t="s">
        <v>66</v>
      </c>
      <c r="G8" s="1" t="s">
        <v>66</v>
      </c>
      <c r="H8" s="1">
        <v>100</v>
      </c>
      <c r="I8" s="1" t="s">
        <v>70</v>
      </c>
      <c r="K8" s="1" t="s">
        <v>66</v>
      </c>
      <c r="L8" s="1" t="s">
        <v>66</v>
      </c>
      <c r="M8" s="1">
        <v>100</v>
      </c>
      <c r="N8" s="1" t="s">
        <v>70</v>
      </c>
      <c r="P8" s="1" t="s">
        <v>66</v>
      </c>
      <c r="Q8" s="1" t="s">
        <v>66</v>
      </c>
      <c r="R8" s="1">
        <v>100</v>
      </c>
      <c r="S8" s="1" t="s">
        <v>70</v>
      </c>
      <c r="U8" s="1" t="s">
        <v>66</v>
      </c>
    </row>
    <row r="9" spans="1:21" ht="30">
      <c r="A9" s="6">
        <v>8</v>
      </c>
      <c r="B9" s="1" t="s">
        <v>92</v>
      </c>
      <c r="C9" s="1" t="s">
        <v>93</v>
      </c>
      <c r="D9" s="1" t="s">
        <v>62</v>
      </c>
      <c r="E9" s="1">
        <v>4</v>
      </c>
      <c r="F9" s="1" t="s">
        <v>66</v>
      </c>
      <c r="G9" s="1" t="s">
        <v>66</v>
      </c>
      <c r="H9" s="1">
        <v>100</v>
      </c>
      <c r="I9" s="1" t="s">
        <v>70</v>
      </c>
      <c r="K9" s="1" t="s">
        <v>66</v>
      </c>
      <c r="L9" s="1" t="s">
        <v>66</v>
      </c>
      <c r="M9" s="1">
        <v>100</v>
      </c>
      <c r="N9" s="1" t="s">
        <v>70</v>
      </c>
      <c r="P9" s="1" t="s">
        <v>66</v>
      </c>
      <c r="Q9" s="1" t="s">
        <v>66</v>
      </c>
      <c r="R9" s="1">
        <v>100</v>
      </c>
      <c r="S9" s="1" t="s">
        <v>70</v>
      </c>
      <c r="U9" s="1" t="s">
        <v>66</v>
      </c>
    </row>
    <row r="10" spans="1:21" ht="30">
      <c r="A10" s="7">
        <v>9</v>
      </c>
      <c r="B10" s="1" t="s">
        <v>94</v>
      </c>
      <c r="C10" s="1" t="s">
        <v>95</v>
      </c>
      <c r="D10" s="1" t="s">
        <v>62</v>
      </c>
      <c r="E10" s="1">
        <v>1</v>
      </c>
      <c r="F10" s="1" t="s">
        <v>96</v>
      </c>
      <c r="G10" s="1" t="s">
        <v>97</v>
      </c>
      <c r="H10" s="1">
        <v>0</v>
      </c>
      <c r="I10" s="1" t="s">
        <v>98</v>
      </c>
      <c r="K10" s="1" t="s">
        <v>96</v>
      </c>
      <c r="L10" s="1" t="s">
        <v>99</v>
      </c>
      <c r="M10" s="1">
        <v>0</v>
      </c>
      <c r="N10" s="1" t="s">
        <v>98</v>
      </c>
      <c r="P10" s="1" t="s">
        <v>100</v>
      </c>
      <c r="Q10" s="1" t="s">
        <v>101</v>
      </c>
      <c r="R10" s="1">
        <v>12.5</v>
      </c>
      <c r="S10" s="1" t="s">
        <v>98</v>
      </c>
      <c r="U10" s="1" t="s">
        <v>102</v>
      </c>
    </row>
    <row r="11" spans="1:21" ht="45">
      <c r="A11" s="7">
        <v>10</v>
      </c>
      <c r="B11" s="1" t="s">
        <v>103</v>
      </c>
      <c r="C11" s="1" t="s">
        <v>104</v>
      </c>
      <c r="D11" s="1" t="s">
        <v>62</v>
      </c>
      <c r="E11" s="1">
        <v>8</v>
      </c>
      <c r="F11" s="1" t="s">
        <v>82</v>
      </c>
      <c r="G11" s="1" t="s">
        <v>66</v>
      </c>
      <c r="H11" s="1">
        <v>50</v>
      </c>
      <c r="I11" s="1" t="s">
        <v>105</v>
      </c>
      <c r="K11" s="1" t="s">
        <v>82</v>
      </c>
      <c r="L11" s="1" t="s">
        <v>82</v>
      </c>
      <c r="M11" s="1">
        <v>100</v>
      </c>
      <c r="N11" s="1" t="s">
        <v>70</v>
      </c>
      <c r="P11" s="1" t="s">
        <v>82</v>
      </c>
      <c r="Q11" s="1" t="s">
        <v>82</v>
      </c>
      <c r="R11" s="1">
        <v>100</v>
      </c>
      <c r="S11" s="1" t="s">
        <v>70</v>
      </c>
      <c r="U11" s="1" t="s">
        <v>106</v>
      </c>
    </row>
    <row r="12" spans="1:21" ht="30">
      <c r="A12" s="6">
        <v>11</v>
      </c>
      <c r="B12" s="1" t="s">
        <v>107</v>
      </c>
      <c r="C12" s="1" t="s">
        <v>108</v>
      </c>
      <c r="D12" s="1" t="s">
        <v>62</v>
      </c>
      <c r="E12" s="1">
        <v>2</v>
      </c>
      <c r="F12" s="1" t="s">
        <v>63</v>
      </c>
      <c r="G12" s="1" t="s">
        <v>65</v>
      </c>
      <c r="H12" s="1" t="s">
        <v>64</v>
      </c>
      <c r="K12" s="1" t="s">
        <v>63</v>
      </c>
      <c r="L12" s="1" t="s">
        <v>65</v>
      </c>
      <c r="M12" s="1" t="s">
        <v>64</v>
      </c>
      <c r="P12" s="1" t="s">
        <v>82</v>
      </c>
      <c r="Q12" s="1" t="s">
        <v>82</v>
      </c>
      <c r="R12" s="1">
        <v>100</v>
      </c>
      <c r="S12" s="1" t="s">
        <v>70</v>
      </c>
      <c r="U12" s="1" t="s">
        <v>63</v>
      </c>
    </row>
    <row r="13" spans="1:21" ht="45">
      <c r="A13" s="7">
        <v>12</v>
      </c>
      <c r="B13" s="1" t="s">
        <v>109</v>
      </c>
      <c r="C13" s="1" t="s">
        <v>110</v>
      </c>
      <c r="D13" s="1" t="s">
        <v>62</v>
      </c>
      <c r="E13" s="1">
        <v>1</v>
      </c>
      <c r="F13" s="1" t="s">
        <v>63</v>
      </c>
      <c r="G13" s="1" t="s">
        <v>65</v>
      </c>
      <c r="H13" s="1" t="s">
        <v>64</v>
      </c>
      <c r="K13" s="1" t="s">
        <v>111</v>
      </c>
      <c r="L13" s="1" t="s">
        <v>99</v>
      </c>
      <c r="M13" s="1">
        <v>0</v>
      </c>
      <c r="N13" s="1" t="s">
        <v>98</v>
      </c>
      <c r="P13" s="1" t="s">
        <v>111</v>
      </c>
      <c r="Q13" s="1" t="s">
        <v>101</v>
      </c>
      <c r="R13" s="1">
        <v>20</v>
      </c>
      <c r="S13" s="1" t="s">
        <v>98</v>
      </c>
      <c r="U13" s="1" t="s">
        <v>102</v>
      </c>
    </row>
    <row r="14" spans="1:21" ht="53.25" customHeight="1">
      <c r="A14" s="6">
        <v>13</v>
      </c>
      <c r="B14" s="1" t="s">
        <v>112</v>
      </c>
      <c r="C14" s="1" t="s">
        <v>113</v>
      </c>
      <c r="D14" s="1" t="s">
        <v>62</v>
      </c>
      <c r="E14" s="1">
        <v>2000</v>
      </c>
      <c r="F14" s="1" t="s">
        <v>63</v>
      </c>
      <c r="G14" s="1" t="s">
        <v>65</v>
      </c>
      <c r="H14" s="1" t="s">
        <v>64</v>
      </c>
      <c r="K14" s="1" t="s">
        <v>114</v>
      </c>
      <c r="L14" s="1" t="s">
        <v>114</v>
      </c>
      <c r="M14" s="1">
        <v>100</v>
      </c>
      <c r="N14" s="1" t="s">
        <v>70</v>
      </c>
      <c r="P14" s="1" t="s">
        <v>114</v>
      </c>
      <c r="Q14" s="1" t="s">
        <v>115</v>
      </c>
      <c r="R14" s="1">
        <v>100</v>
      </c>
      <c r="S14" s="1" t="s">
        <v>70</v>
      </c>
      <c r="T14" s="1" t="s">
        <v>116</v>
      </c>
      <c r="U14" s="1" t="s">
        <v>117</v>
      </c>
    </row>
    <row r="15" spans="1:21" ht="53.25" customHeight="1">
      <c r="A15" s="7">
        <v>14</v>
      </c>
      <c r="B15" s="1" t="s">
        <v>118</v>
      </c>
      <c r="C15" s="1" t="s">
        <v>119</v>
      </c>
      <c r="D15" s="1" t="s">
        <v>62</v>
      </c>
      <c r="E15" s="1">
        <v>48</v>
      </c>
      <c r="F15" s="1" t="s">
        <v>120</v>
      </c>
      <c r="G15" s="1" t="s">
        <v>120</v>
      </c>
      <c r="H15" s="1">
        <v>100</v>
      </c>
      <c r="I15" s="1" t="s">
        <v>70</v>
      </c>
      <c r="J15" s="1" t="s">
        <v>121</v>
      </c>
      <c r="K15" s="1" t="s">
        <v>120</v>
      </c>
      <c r="L15" s="1" t="s">
        <v>122</v>
      </c>
      <c r="M15" s="1">
        <v>54.17</v>
      </c>
      <c r="N15" s="1" t="s">
        <v>105</v>
      </c>
      <c r="P15" s="1" t="s">
        <v>120</v>
      </c>
      <c r="Q15" s="1" t="s">
        <v>123</v>
      </c>
      <c r="R15" s="1">
        <v>100</v>
      </c>
      <c r="S15" s="1" t="s">
        <v>70</v>
      </c>
      <c r="U15" s="1" t="s">
        <v>124</v>
      </c>
    </row>
    <row r="16" spans="1:21" ht="60">
      <c r="A16" s="7">
        <v>15</v>
      </c>
      <c r="B16" s="1" t="s">
        <v>125</v>
      </c>
      <c r="C16" s="1" t="s">
        <v>126</v>
      </c>
      <c r="D16" s="1" t="s">
        <v>62</v>
      </c>
      <c r="E16" s="1">
        <v>1</v>
      </c>
      <c r="F16" s="1" t="s">
        <v>63</v>
      </c>
      <c r="G16" s="1" t="s">
        <v>65</v>
      </c>
      <c r="H16" s="1" t="s">
        <v>64</v>
      </c>
      <c r="K16" s="1" t="s">
        <v>63</v>
      </c>
      <c r="L16" s="1" t="s">
        <v>65</v>
      </c>
      <c r="M16" s="1" t="s">
        <v>64</v>
      </c>
      <c r="P16" s="1" t="s">
        <v>63</v>
      </c>
      <c r="Q16" s="1" t="s">
        <v>97</v>
      </c>
      <c r="R16" s="1" t="s">
        <v>64</v>
      </c>
      <c r="U16" s="1" t="s">
        <v>66</v>
      </c>
    </row>
    <row r="17" spans="1:21" ht="45">
      <c r="A17" s="6">
        <v>16</v>
      </c>
      <c r="B17" s="1" t="s">
        <v>127</v>
      </c>
      <c r="C17" s="1" t="s">
        <v>128</v>
      </c>
      <c r="D17" s="1" t="s">
        <v>62</v>
      </c>
      <c r="E17" s="1">
        <v>1</v>
      </c>
      <c r="F17" s="1" t="s">
        <v>66</v>
      </c>
      <c r="G17" s="1" t="s">
        <v>66</v>
      </c>
      <c r="H17" s="1">
        <v>100</v>
      </c>
      <c r="I17" s="1" t="s">
        <v>70</v>
      </c>
      <c r="K17" s="1" t="s">
        <v>66</v>
      </c>
      <c r="L17" s="1" t="s">
        <v>66</v>
      </c>
      <c r="M17" s="1">
        <v>100</v>
      </c>
      <c r="N17" s="1" t="s">
        <v>70</v>
      </c>
      <c r="P17" s="1" t="s">
        <v>66</v>
      </c>
      <c r="Q17" s="1" t="s">
        <v>129</v>
      </c>
      <c r="R17" s="1">
        <v>70</v>
      </c>
      <c r="S17" s="1" t="s">
        <v>79</v>
      </c>
      <c r="U17" s="1" t="s">
        <v>66</v>
      </c>
    </row>
    <row r="18" spans="1:21" ht="45">
      <c r="A18" s="6">
        <v>17</v>
      </c>
      <c r="B18" s="1" t="s">
        <v>130</v>
      </c>
      <c r="C18" s="1" t="s">
        <v>131</v>
      </c>
      <c r="D18" s="1" t="s">
        <v>62</v>
      </c>
      <c r="E18" s="1">
        <v>2</v>
      </c>
      <c r="F18" s="1" t="s">
        <v>82</v>
      </c>
      <c r="G18" s="1" t="s">
        <v>65</v>
      </c>
      <c r="H18" s="1">
        <v>0</v>
      </c>
      <c r="I18" s="1" t="s">
        <v>98</v>
      </c>
      <c r="K18" s="1" t="s">
        <v>82</v>
      </c>
      <c r="L18" s="1" t="s">
        <v>82</v>
      </c>
      <c r="M18" s="1">
        <v>100</v>
      </c>
      <c r="N18" s="1" t="s">
        <v>70</v>
      </c>
      <c r="P18" s="1" t="s">
        <v>82</v>
      </c>
      <c r="Q18" s="1" t="s">
        <v>82</v>
      </c>
      <c r="R18" s="1">
        <v>100</v>
      </c>
      <c r="S18" s="1" t="s">
        <v>70</v>
      </c>
      <c r="U18" s="1" t="s">
        <v>82</v>
      </c>
    </row>
    <row r="19" spans="1:21">
      <c r="H19" s="1" t="s">
        <v>38</v>
      </c>
      <c r="M19" s="1" t="s">
        <v>38</v>
      </c>
      <c r="R19" s="1" t="s">
        <v>38</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D006A-5745-40A0-8FBA-F6BF469F6C72}">
  <dimension ref="A1:U20"/>
  <sheetViews>
    <sheetView topLeftCell="A6" zoomScale="150" zoomScaleNormal="150" workbookViewId="0">
      <selection activeCell="A11" sqref="A11"/>
    </sheetView>
  </sheetViews>
  <sheetFormatPr defaultColWidth="9.140625" defaultRowHeight="15"/>
  <cols>
    <col min="1" max="1" width="7.140625" style="2" customWidth="1"/>
    <col min="2" max="3" width="42.42578125" style="1" customWidth="1"/>
    <col min="4" max="4" width="9.140625" style="1"/>
    <col min="5" max="5" width="10.85546875" style="1" customWidth="1"/>
    <col min="6" max="6" width="12.140625" style="1" customWidth="1"/>
    <col min="7" max="7" width="10.7109375" style="1" customWidth="1"/>
    <col min="8" max="8" width="11" style="1" customWidth="1"/>
    <col min="9" max="9" width="13.28515625" style="1" customWidth="1"/>
    <col min="10" max="11" width="11.85546875" style="1" customWidth="1"/>
    <col min="12" max="12" width="10.7109375" style="1" customWidth="1"/>
    <col min="13" max="13" width="11.28515625" style="1" customWidth="1"/>
    <col min="14" max="14" width="13.42578125" style="1" customWidth="1"/>
    <col min="15" max="15" width="12" style="1" customWidth="1"/>
    <col min="16" max="16" width="11.85546875" style="1" customWidth="1"/>
    <col min="17" max="17" width="11.42578125" style="1" customWidth="1"/>
    <col min="18" max="18" width="11.5703125" style="1" customWidth="1"/>
    <col min="19" max="20" width="13.5703125" style="1" customWidth="1"/>
    <col min="21" max="21" width="12" style="1" customWidth="1"/>
    <col min="22" max="16384" width="9.140625" style="1"/>
  </cols>
  <sheetData>
    <row r="1" spans="1:21" s="2" customFormat="1" ht="30">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67.5" customHeight="1">
      <c r="A2" s="6">
        <v>1</v>
      </c>
      <c r="B2" s="1" t="s">
        <v>132</v>
      </c>
      <c r="C2" s="1" t="s">
        <v>133</v>
      </c>
      <c r="D2" s="1" t="s">
        <v>62</v>
      </c>
      <c r="E2" s="1">
        <v>841</v>
      </c>
      <c r="F2" s="1" t="s">
        <v>134</v>
      </c>
      <c r="G2" s="1" t="s">
        <v>134</v>
      </c>
      <c r="H2" s="1">
        <v>100</v>
      </c>
      <c r="I2" s="1" t="s">
        <v>70</v>
      </c>
      <c r="K2" s="1" t="s">
        <v>134</v>
      </c>
      <c r="L2" s="1" t="s">
        <v>134</v>
      </c>
      <c r="M2" s="1">
        <v>100</v>
      </c>
      <c r="N2" s="1" t="s">
        <v>70</v>
      </c>
      <c r="P2" s="1" t="s">
        <v>134</v>
      </c>
      <c r="Q2" s="1" t="s">
        <v>135</v>
      </c>
      <c r="R2" s="1">
        <v>100</v>
      </c>
      <c r="S2" s="1" t="s">
        <v>70</v>
      </c>
      <c r="U2" s="1" t="s">
        <v>134</v>
      </c>
    </row>
    <row r="3" spans="1:21" ht="30">
      <c r="A3" s="7">
        <v>2</v>
      </c>
      <c r="B3" s="1" t="s">
        <v>136</v>
      </c>
      <c r="C3" s="1" t="s">
        <v>137</v>
      </c>
      <c r="D3" s="1" t="s">
        <v>62</v>
      </c>
      <c r="E3" s="1">
        <v>11</v>
      </c>
      <c r="F3" s="1" t="s">
        <v>82</v>
      </c>
      <c r="G3" s="1" t="s">
        <v>66</v>
      </c>
      <c r="H3" s="1">
        <v>50</v>
      </c>
      <c r="I3" s="1" t="s">
        <v>105</v>
      </c>
      <c r="K3" s="1" t="s">
        <v>106</v>
      </c>
      <c r="L3" s="1" t="s">
        <v>106</v>
      </c>
      <c r="M3" s="1">
        <v>100</v>
      </c>
      <c r="N3" s="1" t="s">
        <v>70</v>
      </c>
      <c r="P3" s="1" t="s">
        <v>106</v>
      </c>
      <c r="Q3" s="1" t="s">
        <v>106</v>
      </c>
      <c r="R3" s="1">
        <v>100</v>
      </c>
      <c r="S3" s="1" t="s">
        <v>70</v>
      </c>
      <c r="U3" s="1" t="s">
        <v>106</v>
      </c>
    </row>
    <row r="4" spans="1:21" ht="70.5" customHeight="1">
      <c r="A4" s="7">
        <v>3</v>
      </c>
      <c r="B4" s="1" t="s">
        <v>138</v>
      </c>
      <c r="C4" s="1" t="s">
        <v>139</v>
      </c>
      <c r="D4" s="1" t="s">
        <v>62</v>
      </c>
      <c r="E4" s="1">
        <v>3</v>
      </c>
      <c r="F4" s="1" t="s">
        <v>63</v>
      </c>
      <c r="G4" s="1" t="s">
        <v>65</v>
      </c>
      <c r="H4" s="1" t="s">
        <v>64</v>
      </c>
      <c r="K4" s="1" t="s">
        <v>63</v>
      </c>
      <c r="L4" s="1" t="s">
        <v>65</v>
      </c>
      <c r="M4" s="1" t="s">
        <v>64</v>
      </c>
      <c r="P4" s="1" t="s">
        <v>106</v>
      </c>
      <c r="Q4" s="1" t="s">
        <v>97</v>
      </c>
      <c r="R4" s="1">
        <v>0</v>
      </c>
      <c r="S4" s="1" t="s">
        <v>98</v>
      </c>
      <c r="U4" s="1" t="s">
        <v>63</v>
      </c>
    </row>
    <row r="5" spans="1:21" ht="51" customHeight="1">
      <c r="A5" s="6">
        <v>4</v>
      </c>
      <c r="B5" s="1" t="s">
        <v>140</v>
      </c>
      <c r="C5" s="1" t="s">
        <v>141</v>
      </c>
      <c r="D5" s="1" t="s">
        <v>62</v>
      </c>
      <c r="E5" s="1">
        <v>1100</v>
      </c>
      <c r="F5" s="1" t="s">
        <v>142</v>
      </c>
      <c r="G5" s="1" t="s">
        <v>142</v>
      </c>
      <c r="H5" s="1">
        <v>100</v>
      </c>
      <c r="I5" s="1" t="s">
        <v>70</v>
      </c>
      <c r="K5" s="1" t="s">
        <v>143</v>
      </c>
      <c r="L5" s="1" t="s">
        <v>143</v>
      </c>
      <c r="M5" s="1">
        <v>100</v>
      </c>
      <c r="N5" s="1" t="s">
        <v>70</v>
      </c>
      <c r="P5" s="1" t="s">
        <v>144</v>
      </c>
      <c r="Q5" s="1" t="s">
        <v>144</v>
      </c>
      <c r="R5" s="1">
        <v>100</v>
      </c>
      <c r="S5" s="1" t="s">
        <v>70</v>
      </c>
      <c r="U5" s="1" t="s">
        <v>145</v>
      </c>
    </row>
    <row r="6" spans="1:21" ht="61.5" customHeight="1">
      <c r="A6" s="6">
        <v>5</v>
      </c>
      <c r="B6" s="1" t="s">
        <v>146</v>
      </c>
      <c r="C6" s="1" t="s">
        <v>147</v>
      </c>
      <c r="D6" s="1" t="s">
        <v>62</v>
      </c>
      <c r="E6" s="1">
        <v>685</v>
      </c>
      <c r="F6" s="1" t="s">
        <v>148</v>
      </c>
      <c r="G6" s="1" t="s">
        <v>148</v>
      </c>
      <c r="H6" s="1">
        <v>100</v>
      </c>
      <c r="I6" s="1" t="s">
        <v>70</v>
      </c>
      <c r="J6" s="1" t="s">
        <v>149</v>
      </c>
      <c r="K6" s="1" t="s">
        <v>148</v>
      </c>
      <c r="L6" s="1" t="s">
        <v>148</v>
      </c>
      <c r="M6" s="1">
        <v>100</v>
      </c>
      <c r="N6" s="1" t="s">
        <v>70</v>
      </c>
      <c r="P6" s="1" t="s">
        <v>148</v>
      </c>
      <c r="Q6" s="1" t="s">
        <v>150</v>
      </c>
      <c r="R6" s="1">
        <v>100</v>
      </c>
      <c r="S6" s="1" t="s">
        <v>70</v>
      </c>
      <c r="U6" s="1" t="s">
        <v>148</v>
      </c>
    </row>
    <row r="7" spans="1:21" ht="30">
      <c r="A7" s="7">
        <v>6</v>
      </c>
      <c r="B7" s="1" t="s">
        <v>151</v>
      </c>
      <c r="C7" s="1" t="s">
        <v>152</v>
      </c>
      <c r="D7" s="1" t="s">
        <v>62</v>
      </c>
      <c r="E7" s="1">
        <v>6000</v>
      </c>
      <c r="F7" s="1" t="s">
        <v>63</v>
      </c>
      <c r="G7" s="1" t="s">
        <v>65</v>
      </c>
      <c r="H7" s="1" t="s">
        <v>64</v>
      </c>
      <c r="K7" s="1" t="s">
        <v>63</v>
      </c>
      <c r="L7" s="1" t="s">
        <v>65</v>
      </c>
      <c r="M7" s="1" t="s">
        <v>64</v>
      </c>
      <c r="P7" s="1" t="s">
        <v>153</v>
      </c>
      <c r="Q7" s="1" t="s">
        <v>97</v>
      </c>
      <c r="R7" s="1">
        <v>0</v>
      </c>
      <c r="S7" s="1" t="s">
        <v>98</v>
      </c>
      <c r="U7" s="1" t="s">
        <v>154</v>
      </c>
    </row>
    <row r="8" spans="1:21" ht="45">
      <c r="A8" s="6">
        <v>7</v>
      </c>
      <c r="B8" s="1" t="s">
        <v>155</v>
      </c>
      <c r="C8" s="1" t="s">
        <v>156</v>
      </c>
      <c r="D8" s="1" t="s">
        <v>62</v>
      </c>
      <c r="E8" s="1">
        <v>9</v>
      </c>
      <c r="F8" s="1" t="s">
        <v>66</v>
      </c>
      <c r="G8" s="1" t="s">
        <v>66</v>
      </c>
      <c r="H8" s="1">
        <v>100</v>
      </c>
      <c r="I8" s="1" t="s">
        <v>70</v>
      </c>
      <c r="K8" s="1" t="s">
        <v>106</v>
      </c>
      <c r="L8" s="1" t="s">
        <v>106</v>
      </c>
      <c r="M8" s="1">
        <v>100</v>
      </c>
      <c r="N8" s="1" t="s">
        <v>70</v>
      </c>
      <c r="P8" s="61">
        <v>3</v>
      </c>
      <c r="Q8" s="1" t="s">
        <v>157</v>
      </c>
      <c r="R8" s="1">
        <v>100</v>
      </c>
      <c r="S8" s="1" t="s">
        <v>70</v>
      </c>
      <c r="U8" s="61">
        <v>2</v>
      </c>
    </row>
    <row r="9" spans="1:21" ht="57.75" customHeight="1">
      <c r="A9" s="6">
        <v>8</v>
      </c>
      <c r="B9" s="1" t="s">
        <v>158</v>
      </c>
      <c r="C9" s="1" t="s">
        <v>159</v>
      </c>
      <c r="D9" s="1" t="s">
        <v>62</v>
      </c>
      <c r="E9" s="1">
        <v>1367</v>
      </c>
      <c r="F9" s="1" t="s">
        <v>160</v>
      </c>
      <c r="G9" s="1" t="s">
        <v>160</v>
      </c>
      <c r="H9" s="1">
        <v>100</v>
      </c>
      <c r="I9" s="1" t="s">
        <v>70</v>
      </c>
      <c r="J9" s="1" t="s">
        <v>161</v>
      </c>
      <c r="K9" s="1" t="s">
        <v>162</v>
      </c>
      <c r="L9" s="1" t="s">
        <v>162</v>
      </c>
      <c r="M9" s="1">
        <v>100</v>
      </c>
      <c r="N9" s="1" t="s">
        <v>70</v>
      </c>
      <c r="P9" s="1" t="s">
        <v>162</v>
      </c>
      <c r="Q9" s="1" t="s">
        <v>162</v>
      </c>
      <c r="R9" s="1">
        <v>100</v>
      </c>
      <c r="S9" s="1" t="s">
        <v>70</v>
      </c>
      <c r="T9" s="1" t="s">
        <v>163</v>
      </c>
      <c r="U9" s="1" t="s">
        <v>162</v>
      </c>
    </row>
    <row r="10" spans="1:21" ht="56.25" customHeight="1">
      <c r="A10" s="6">
        <v>9</v>
      </c>
      <c r="B10" s="1" t="s">
        <v>164</v>
      </c>
      <c r="C10" s="1" t="s">
        <v>165</v>
      </c>
      <c r="D10" s="1" t="s">
        <v>62</v>
      </c>
      <c r="E10" s="1">
        <v>300</v>
      </c>
      <c r="F10" s="1" t="s">
        <v>166</v>
      </c>
      <c r="G10" s="1" t="s">
        <v>166</v>
      </c>
      <c r="H10" s="1">
        <v>100</v>
      </c>
      <c r="I10" s="1" t="s">
        <v>70</v>
      </c>
      <c r="K10" s="1" t="s">
        <v>166</v>
      </c>
      <c r="L10" s="1" t="s">
        <v>166</v>
      </c>
      <c r="M10" s="1">
        <v>100</v>
      </c>
      <c r="N10" s="1" t="s">
        <v>70</v>
      </c>
      <c r="P10" s="1" t="s">
        <v>166</v>
      </c>
      <c r="Q10" s="1" t="s">
        <v>166</v>
      </c>
      <c r="R10" s="1">
        <v>100</v>
      </c>
      <c r="S10" s="1" t="s">
        <v>70</v>
      </c>
      <c r="U10" s="1" t="s">
        <v>166</v>
      </c>
    </row>
    <row r="11" spans="1:21" ht="30">
      <c r="A11" s="6">
        <v>10</v>
      </c>
      <c r="B11" s="1" t="s">
        <v>167</v>
      </c>
      <c r="C11" s="1" t="s">
        <v>168</v>
      </c>
      <c r="D11" s="1" t="s">
        <v>62</v>
      </c>
      <c r="E11" s="1">
        <v>10</v>
      </c>
      <c r="F11" s="1" t="s">
        <v>66</v>
      </c>
      <c r="G11" s="1" t="s">
        <v>66</v>
      </c>
      <c r="H11" s="1">
        <v>100</v>
      </c>
      <c r="I11" s="1" t="s">
        <v>70</v>
      </c>
      <c r="K11" s="1" t="s">
        <v>169</v>
      </c>
      <c r="L11" s="1" t="s">
        <v>106</v>
      </c>
      <c r="M11" s="1">
        <v>75</v>
      </c>
      <c r="N11" s="1" t="s">
        <v>170</v>
      </c>
      <c r="P11" s="61">
        <v>1</v>
      </c>
      <c r="Q11" s="1" t="s">
        <v>157</v>
      </c>
      <c r="R11" s="1">
        <v>85.71</v>
      </c>
      <c r="S11" s="1" t="s">
        <v>70</v>
      </c>
      <c r="T11" s="1" t="s">
        <v>171</v>
      </c>
      <c r="U11" s="61">
        <v>4</v>
      </c>
    </row>
    <row r="12" spans="1:21" ht="30">
      <c r="A12" s="7">
        <v>11</v>
      </c>
      <c r="B12" s="1" t="s">
        <v>167</v>
      </c>
      <c r="C12" s="1" t="s">
        <v>172</v>
      </c>
      <c r="D12" s="1" t="s">
        <v>62</v>
      </c>
      <c r="E12" s="1">
        <v>4</v>
      </c>
      <c r="F12" s="1" t="s">
        <v>66</v>
      </c>
      <c r="G12" s="1" t="s">
        <v>66</v>
      </c>
      <c r="H12" s="1">
        <v>100</v>
      </c>
      <c r="I12" s="1" t="s">
        <v>70</v>
      </c>
      <c r="K12" s="1" t="s">
        <v>66</v>
      </c>
      <c r="L12" s="1" t="s">
        <v>99</v>
      </c>
      <c r="M12" s="1">
        <v>0</v>
      </c>
      <c r="N12" s="1" t="s">
        <v>98</v>
      </c>
      <c r="P12" s="1" t="s">
        <v>66</v>
      </c>
      <c r="Q12" s="1" t="s">
        <v>65</v>
      </c>
      <c r="R12" s="1">
        <v>0</v>
      </c>
      <c r="S12" s="1" t="s">
        <v>98</v>
      </c>
      <c r="T12" s="1" t="s">
        <v>173</v>
      </c>
      <c r="U12" s="1" t="s">
        <v>66</v>
      </c>
    </row>
    <row r="13" spans="1:21" ht="52.5" customHeight="1">
      <c r="A13" s="7">
        <v>12</v>
      </c>
      <c r="B13" s="1" t="s">
        <v>174</v>
      </c>
      <c r="C13" s="1" t="s">
        <v>175</v>
      </c>
      <c r="D13" s="1" t="s">
        <v>62</v>
      </c>
      <c r="E13" s="1">
        <v>8</v>
      </c>
      <c r="F13" s="1" t="s">
        <v>82</v>
      </c>
      <c r="G13" s="1" t="s">
        <v>97</v>
      </c>
      <c r="H13" s="1">
        <v>0</v>
      </c>
      <c r="I13" s="1" t="s">
        <v>98</v>
      </c>
      <c r="K13" s="1" t="s">
        <v>82</v>
      </c>
      <c r="L13" s="1" t="s">
        <v>82</v>
      </c>
      <c r="M13" s="1">
        <v>100</v>
      </c>
      <c r="N13" s="1" t="s">
        <v>70</v>
      </c>
      <c r="P13" s="1" t="s">
        <v>82</v>
      </c>
      <c r="Q13" s="1" t="s">
        <v>97</v>
      </c>
      <c r="R13" s="1">
        <v>0</v>
      </c>
      <c r="S13" s="1" t="s">
        <v>98</v>
      </c>
      <c r="T13" s="1" t="s">
        <v>176</v>
      </c>
      <c r="U13" s="1" t="s">
        <v>82</v>
      </c>
    </row>
    <row r="14" spans="1:21" ht="60">
      <c r="A14" s="6">
        <v>13</v>
      </c>
      <c r="B14" s="1" t="s">
        <v>177</v>
      </c>
      <c r="C14" s="1" t="s">
        <v>178</v>
      </c>
      <c r="D14" s="1" t="s">
        <v>62</v>
      </c>
      <c r="E14" s="1">
        <v>1</v>
      </c>
      <c r="F14" s="1" t="s">
        <v>66</v>
      </c>
      <c r="G14" s="1" t="s">
        <v>66</v>
      </c>
      <c r="H14" s="1">
        <v>100</v>
      </c>
      <c r="I14" s="1" t="s">
        <v>70</v>
      </c>
      <c r="J14" s="1" t="s">
        <v>179</v>
      </c>
      <c r="K14" s="1" t="s">
        <v>66</v>
      </c>
      <c r="L14" s="1" t="s">
        <v>66</v>
      </c>
      <c r="M14" s="1">
        <v>100</v>
      </c>
      <c r="N14" s="1" t="s">
        <v>70</v>
      </c>
      <c r="P14" s="1" t="s">
        <v>66</v>
      </c>
      <c r="Q14" s="1" t="s">
        <v>66</v>
      </c>
      <c r="R14" s="1">
        <v>100</v>
      </c>
      <c r="S14" s="1" t="s">
        <v>70</v>
      </c>
      <c r="U14" s="1" t="s">
        <v>66</v>
      </c>
    </row>
    <row r="15" spans="1:21" ht="30">
      <c r="A15" s="6">
        <v>14</v>
      </c>
      <c r="B15" s="1" t="s">
        <v>180</v>
      </c>
      <c r="C15" s="1" t="s">
        <v>181</v>
      </c>
      <c r="D15" s="1" t="s">
        <v>62</v>
      </c>
      <c r="E15" s="1">
        <v>472</v>
      </c>
      <c r="F15" s="1" t="s">
        <v>182</v>
      </c>
      <c r="G15" s="1" t="s">
        <v>182</v>
      </c>
      <c r="H15" s="1">
        <v>100</v>
      </c>
      <c r="I15" s="1" t="s">
        <v>70</v>
      </c>
      <c r="K15" s="1" t="s">
        <v>182</v>
      </c>
      <c r="L15" s="1" t="s">
        <v>182</v>
      </c>
      <c r="M15" s="1">
        <v>100</v>
      </c>
      <c r="N15" s="1" t="s">
        <v>70</v>
      </c>
      <c r="P15" s="1" t="s">
        <v>182</v>
      </c>
      <c r="Q15" s="1" t="s">
        <v>183</v>
      </c>
      <c r="R15" s="1">
        <v>100</v>
      </c>
      <c r="S15" s="1" t="s">
        <v>70</v>
      </c>
      <c r="U15" s="1" t="s">
        <v>182</v>
      </c>
    </row>
    <row r="16" spans="1:21" ht="30">
      <c r="A16" s="6">
        <v>15</v>
      </c>
      <c r="B16" s="1" t="s">
        <v>184</v>
      </c>
      <c r="C16" s="1" t="s">
        <v>185</v>
      </c>
      <c r="D16" s="1" t="s">
        <v>62</v>
      </c>
      <c r="E16" s="1">
        <v>574</v>
      </c>
      <c r="F16" s="1" t="s">
        <v>186</v>
      </c>
      <c r="G16" s="1" t="s">
        <v>186</v>
      </c>
      <c r="H16" s="1">
        <v>100</v>
      </c>
      <c r="I16" s="1" t="s">
        <v>70</v>
      </c>
      <c r="K16" s="1" t="s">
        <v>186</v>
      </c>
      <c r="L16" s="1" t="s">
        <v>162</v>
      </c>
      <c r="M16" s="1">
        <v>66.2</v>
      </c>
      <c r="N16" s="1" t="s">
        <v>79</v>
      </c>
      <c r="P16" s="1" t="s">
        <v>186</v>
      </c>
      <c r="Q16" s="1" t="s">
        <v>187</v>
      </c>
      <c r="R16" s="1">
        <v>100</v>
      </c>
      <c r="S16" s="1" t="s">
        <v>70</v>
      </c>
      <c r="U16" s="1" t="s">
        <v>186</v>
      </c>
    </row>
    <row r="17" spans="1:21" ht="57.75" customHeight="1">
      <c r="A17" s="6">
        <v>16</v>
      </c>
      <c r="B17" s="1" t="s">
        <v>188</v>
      </c>
      <c r="C17" s="1" t="s">
        <v>189</v>
      </c>
      <c r="D17" s="1" t="s">
        <v>62</v>
      </c>
      <c r="E17" s="1">
        <v>70</v>
      </c>
      <c r="F17" s="1" t="s">
        <v>77</v>
      </c>
      <c r="G17" s="1" t="s">
        <v>77</v>
      </c>
      <c r="H17" s="1">
        <v>100</v>
      </c>
      <c r="I17" s="1" t="s">
        <v>70</v>
      </c>
      <c r="K17" s="1" t="s">
        <v>77</v>
      </c>
      <c r="L17" s="1" t="s">
        <v>77</v>
      </c>
      <c r="M17" s="1">
        <v>100</v>
      </c>
      <c r="N17" s="1" t="s">
        <v>70</v>
      </c>
      <c r="P17" s="1" t="s">
        <v>190</v>
      </c>
      <c r="Q17" s="1" t="s">
        <v>191</v>
      </c>
      <c r="R17" s="1">
        <v>100</v>
      </c>
      <c r="S17" s="1" t="s">
        <v>70</v>
      </c>
      <c r="U17" s="1" t="s">
        <v>192</v>
      </c>
    </row>
    <row r="18" spans="1:21" ht="30">
      <c r="A18" s="6">
        <v>17</v>
      </c>
      <c r="B18" s="1" t="s">
        <v>188</v>
      </c>
      <c r="C18" s="1" t="s">
        <v>193</v>
      </c>
      <c r="D18" s="1" t="s">
        <v>62</v>
      </c>
      <c r="E18" s="1">
        <v>2000</v>
      </c>
      <c r="F18" s="1" t="s">
        <v>194</v>
      </c>
      <c r="G18" s="1" t="s">
        <v>194</v>
      </c>
      <c r="H18" s="1">
        <v>100</v>
      </c>
      <c r="I18" s="1" t="s">
        <v>70</v>
      </c>
      <c r="K18" s="1" t="s">
        <v>166</v>
      </c>
      <c r="L18" s="1" t="s">
        <v>166</v>
      </c>
      <c r="M18" s="1">
        <v>100</v>
      </c>
      <c r="N18" s="1" t="s">
        <v>70</v>
      </c>
      <c r="P18" s="1" t="s">
        <v>183</v>
      </c>
      <c r="Q18" s="1" t="s">
        <v>195</v>
      </c>
      <c r="R18" s="1">
        <v>100</v>
      </c>
      <c r="S18" s="1" t="s">
        <v>70</v>
      </c>
      <c r="U18" s="1" t="s">
        <v>117</v>
      </c>
    </row>
    <row r="19" spans="1:21" ht="30">
      <c r="A19" s="7">
        <v>18</v>
      </c>
      <c r="B19" s="1" t="s">
        <v>151</v>
      </c>
      <c r="C19" s="1" t="s">
        <v>196</v>
      </c>
      <c r="D19" s="1" t="s">
        <v>62</v>
      </c>
      <c r="E19" s="1">
        <v>5000</v>
      </c>
      <c r="F19" s="1" t="s">
        <v>117</v>
      </c>
      <c r="G19" s="1" t="s">
        <v>65</v>
      </c>
      <c r="H19" s="1">
        <v>0</v>
      </c>
      <c r="I19" s="1" t="s">
        <v>98</v>
      </c>
      <c r="K19" s="1" t="s">
        <v>197</v>
      </c>
      <c r="L19" s="1" t="s">
        <v>99</v>
      </c>
      <c r="M19" s="1">
        <v>0</v>
      </c>
      <c r="N19" s="1" t="s">
        <v>98</v>
      </c>
      <c r="P19" s="1" t="s">
        <v>198</v>
      </c>
      <c r="Q19" s="1" t="s">
        <v>198</v>
      </c>
      <c r="R19" s="1">
        <v>100</v>
      </c>
      <c r="S19" s="1" t="s">
        <v>70</v>
      </c>
      <c r="U19" s="1" t="s">
        <v>198</v>
      </c>
    </row>
    <row r="20" spans="1:21">
      <c r="H20" s="1" t="s">
        <v>38</v>
      </c>
      <c r="M20" s="1" t="s">
        <v>38</v>
      </c>
      <c r="R20" s="1" t="s">
        <v>38</v>
      </c>
    </row>
  </sheetData>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ED5BF-7541-487E-8AB8-CF0328C079F3}">
  <dimension ref="A1:U16"/>
  <sheetViews>
    <sheetView topLeftCell="A9" zoomScale="150" zoomScaleNormal="150" workbookViewId="0">
      <selection activeCell="A16" sqref="A16"/>
    </sheetView>
  </sheetViews>
  <sheetFormatPr defaultColWidth="9.140625" defaultRowHeight="15"/>
  <cols>
    <col min="1" max="1" width="6.140625" style="2" customWidth="1"/>
    <col min="2" max="3" width="31.28515625" style="1" customWidth="1"/>
    <col min="4" max="4" width="9.140625" style="1"/>
    <col min="5" max="5" width="11" style="1" customWidth="1"/>
    <col min="6" max="6" width="12.140625" style="1" customWidth="1"/>
    <col min="7" max="7" width="11.85546875" style="1" customWidth="1"/>
    <col min="8" max="8" width="11.140625" style="1" customWidth="1"/>
    <col min="9" max="9" width="12.7109375" style="1" customWidth="1"/>
    <col min="10" max="10" width="12.28515625" style="1" customWidth="1"/>
    <col min="11" max="11" width="11.5703125" style="1" customWidth="1"/>
    <col min="12" max="12" width="13.5703125" style="1" customWidth="1"/>
    <col min="13" max="13" width="12" style="1" bestFit="1" customWidth="1"/>
    <col min="14" max="14" width="14.42578125" style="1" customWidth="1"/>
    <col min="15" max="15" width="12.28515625" style="1" customWidth="1"/>
    <col min="16" max="16" width="14.28515625" style="1" customWidth="1"/>
    <col min="17" max="17" width="12.42578125" style="1" customWidth="1"/>
    <col min="18" max="18" width="9.5703125" style="1" customWidth="1"/>
    <col min="19" max="19" width="12.5703125" style="1" customWidth="1"/>
    <col min="20" max="20" width="9.140625" style="1" customWidth="1"/>
    <col min="21" max="21" width="14"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30">
      <c r="A2" s="6">
        <v>1</v>
      </c>
      <c r="B2" s="1" t="s">
        <v>199</v>
      </c>
      <c r="C2" s="1" t="s">
        <v>200</v>
      </c>
      <c r="D2" s="1" t="s">
        <v>62</v>
      </c>
      <c r="E2" s="1">
        <v>100</v>
      </c>
      <c r="F2" s="1" t="s">
        <v>194</v>
      </c>
      <c r="G2" s="1" t="s">
        <v>194</v>
      </c>
      <c r="H2" s="1">
        <v>100</v>
      </c>
      <c r="I2" s="1" t="s">
        <v>70</v>
      </c>
      <c r="K2" s="1" t="s">
        <v>194</v>
      </c>
      <c r="L2" s="1" t="s">
        <v>194</v>
      </c>
      <c r="M2" s="1">
        <v>100</v>
      </c>
      <c r="N2" s="1" t="s">
        <v>70</v>
      </c>
      <c r="P2" s="1" t="s">
        <v>194</v>
      </c>
      <c r="Q2" s="1" t="s">
        <v>194</v>
      </c>
      <c r="R2" s="1">
        <v>100</v>
      </c>
      <c r="S2" s="1" t="s">
        <v>70</v>
      </c>
      <c r="U2" s="1" t="s">
        <v>194</v>
      </c>
    </row>
    <row r="3" spans="1:21" ht="75">
      <c r="A3" s="6">
        <v>2</v>
      </c>
      <c r="B3" s="1" t="s">
        <v>138</v>
      </c>
      <c r="C3" s="1" t="s">
        <v>201</v>
      </c>
      <c r="D3" s="1" t="s">
        <v>62</v>
      </c>
      <c r="E3" s="1">
        <v>1</v>
      </c>
      <c r="F3" s="1" t="s">
        <v>111</v>
      </c>
      <c r="G3" s="1" t="s">
        <v>111</v>
      </c>
      <c r="H3" s="1">
        <v>100</v>
      </c>
      <c r="I3" s="1" t="s">
        <v>70</v>
      </c>
      <c r="K3" s="1" t="s">
        <v>111</v>
      </c>
      <c r="L3" s="1" t="s">
        <v>111</v>
      </c>
      <c r="M3" s="1">
        <v>100</v>
      </c>
      <c r="N3" s="1" t="s">
        <v>70</v>
      </c>
      <c r="P3" s="1" t="s">
        <v>111</v>
      </c>
      <c r="Q3" s="1" t="s">
        <v>111</v>
      </c>
      <c r="R3" s="1">
        <v>100</v>
      </c>
      <c r="S3" s="1" t="s">
        <v>70</v>
      </c>
      <c r="U3" s="1" t="s">
        <v>111</v>
      </c>
    </row>
    <row r="4" spans="1:21" ht="75">
      <c r="A4" s="6">
        <v>3</v>
      </c>
      <c r="B4" s="1" t="s">
        <v>109</v>
      </c>
      <c r="C4" s="1" t="s">
        <v>202</v>
      </c>
      <c r="D4" s="1" t="s">
        <v>62</v>
      </c>
      <c r="E4" s="1">
        <v>1</v>
      </c>
      <c r="F4" s="1" t="s">
        <v>66</v>
      </c>
      <c r="G4" s="1" t="s">
        <v>66</v>
      </c>
      <c r="H4" s="1">
        <v>100</v>
      </c>
      <c r="I4" s="1" t="s">
        <v>70</v>
      </c>
      <c r="K4" s="1" t="s">
        <v>66</v>
      </c>
      <c r="L4" s="1" t="s">
        <v>66</v>
      </c>
      <c r="M4" s="1">
        <v>100</v>
      </c>
      <c r="N4" s="1" t="s">
        <v>70</v>
      </c>
      <c r="P4" s="1" t="s">
        <v>66</v>
      </c>
      <c r="Q4" s="1" t="s">
        <v>66</v>
      </c>
      <c r="R4" s="1">
        <v>100</v>
      </c>
      <c r="S4" s="1" t="s">
        <v>70</v>
      </c>
      <c r="U4" s="1" t="s">
        <v>66</v>
      </c>
    </row>
    <row r="5" spans="1:21" ht="63.75" customHeight="1">
      <c r="A5" s="6">
        <v>4</v>
      </c>
      <c r="B5" s="1" t="s">
        <v>203</v>
      </c>
      <c r="C5" s="1" t="s">
        <v>204</v>
      </c>
      <c r="D5" s="1" t="s">
        <v>62</v>
      </c>
      <c r="E5" s="1">
        <v>90</v>
      </c>
      <c r="F5" s="1" t="s">
        <v>205</v>
      </c>
      <c r="G5" s="1" t="s">
        <v>205</v>
      </c>
      <c r="H5" s="1">
        <v>100</v>
      </c>
      <c r="I5" s="1" t="s">
        <v>70</v>
      </c>
      <c r="K5" s="1" t="s">
        <v>205</v>
      </c>
      <c r="L5" s="1" t="s">
        <v>205</v>
      </c>
      <c r="M5" s="1">
        <v>100</v>
      </c>
      <c r="N5" s="1" t="s">
        <v>70</v>
      </c>
      <c r="P5" s="1" t="s">
        <v>205</v>
      </c>
      <c r="Q5" s="1" t="s">
        <v>205</v>
      </c>
      <c r="R5" s="1">
        <v>100</v>
      </c>
      <c r="S5" s="1" t="s">
        <v>70</v>
      </c>
      <c r="T5" s="1" t="s">
        <v>206</v>
      </c>
      <c r="U5" s="1" t="s">
        <v>205</v>
      </c>
    </row>
    <row r="6" spans="1:21" ht="120">
      <c r="A6" s="6">
        <v>5</v>
      </c>
      <c r="B6" s="1" t="s">
        <v>207</v>
      </c>
      <c r="C6" s="1" t="s">
        <v>208</v>
      </c>
      <c r="D6" s="1" t="s">
        <v>62</v>
      </c>
      <c r="E6" s="1">
        <v>80</v>
      </c>
      <c r="F6" s="1" t="s">
        <v>209</v>
      </c>
      <c r="G6" s="1" t="s">
        <v>209</v>
      </c>
      <c r="H6" s="1">
        <v>100</v>
      </c>
      <c r="I6" s="1" t="s">
        <v>70</v>
      </c>
      <c r="K6" s="1" t="s">
        <v>209</v>
      </c>
      <c r="L6" s="1" t="s">
        <v>209</v>
      </c>
      <c r="M6" s="1">
        <v>100</v>
      </c>
      <c r="N6" s="1" t="s">
        <v>70</v>
      </c>
      <c r="P6" s="1" t="s">
        <v>209</v>
      </c>
      <c r="Q6" s="1" t="s">
        <v>209</v>
      </c>
      <c r="R6" s="1">
        <v>100</v>
      </c>
      <c r="S6" s="1" t="s">
        <v>70</v>
      </c>
      <c r="U6" s="1" t="s">
        <v>209</v>
      </c>
    </row>
    <row r="7" spans="1:21" ht="45">
      <c r="A7" s="6">
        <v>6</v>
      </c>
      <c r="B7" s="1" t="s">
        <v>210</v>
      </c>
      <c r="C7" s="1" t="s">
        <v>211</v>
      </c>
      <c r="D7" s="1" t="s">
        <v>62</v>
      </c>
      <c r="E7" s="1">
        <v>100</v>
      </c>
      <c r="F7" s="1" t="s">
        <v>63</v>
      </c>
      <c r="G7" s="1" t="s">
        <v>65</v>
      </c>
      <c r="H7" s="1" t="s">
        <v>64</v>
      </c>
      <c r="K7" s="1" t="s">
        <v>194</v>
      </c>
      <c r="L7" s="1" t="s">
        <v>194</v>
      </c>
      <c r="M7" s="1">
        <v>100</v>
      </c>
      <c r="N7" s="1" t="s">
        <v>70</v>
      </c>
      <c r="P7" s="1" t="s">
        <v>194</v>
      </c>
      <c r="Q7" s="1" t="s">
        <v>194</v>
      </c>
      <c r="R7" s="1">
        <v>100</v>
      </c>
      <c r="S7" s="1" t="s">
        <v>70</v>
      </c>
      <c r="U7" s="1" t="s">
        <v>194</v>
      </c>
    </row>
    <row r="8" spans="1:21" ht="90">
      <c r="A8" s="6">
        <v>7</v>
      </c>
      <c r="B8" s="1" t="s">
        <v>212</v>
      </c>
      <c r="C8" s="1" t="s">
        <v>213</v>
      </c>
      <c r="D8" s="1" t="s">
        <v>62</v>
      </c>
      <c r="E8" s="1">
        <v>70</v>
      </c>
      <c r="F8" s="1" t="s">
        <v>214</v>
      </c>
      <c r="G8" s="1" t="s">
        <v>214</v>
      </c>
      <c r="H8" s="1">
        <v>100</v>
      </c>
      <c r="I8" s="1" t="s">
        <v>70</v>
      </c>
      <c r="J8" s="1" t="s">
        <v>179</v>
      </c>
      <c r="K8" s="1" t="s">
        <v>214</v>
      </c>
      <c r="L8" s="1" t="s">
        <v>214</v>
      </c>
      <c r="M8" s="1">
        <v>100</v>
      </c>
      <c r="N8" s="1" t="s">
        <v>70</v>
      </c>
      <c r="P8" s="1" t="s">
        <v>63</v>
      </c>
      <c r="Q8" s="1" t="s">
        <v>65</v>
      </c>
      <c r="R8" s="1" t="s">
        <v>64</v>
      </c>
      <c r="U8" s="1" t="s">
        <v>214</v>
      </c>
    </row>
    <row r="9" spans="1:21" ht="75">
      <c r="A9" s="6">
        <v>8</v>
      </c>
      <c r="B9" s="1" t="s">
        <v>215</v>
      </c>
      <c r="C9" s="1" t="s">
        <v>216</v>
      </c>
      <c r="D9" s="1" t="s">
        <v>62</v>
      </c>
      <c r="E9" s="1">
        <v>1</v>
      </c>
      <c r="F9" s="1" t="s">
        <v>63</v>
      </c>
      <c r="G9" s="1" t="s">
        <v>65</v>
      </c>
      <c r="H9" s="1" t="s">
        <v>64</v>
      </c>
      <c r="K9" s="1" t="s">
        <v>66</v>
      </c>
      <c r="L9" s="1" t="s">
        <v>66</v>
      </c>
      <c r="M9" s="1">
        <v>100</v>
      </c>
      <c r="N9" s="1" t="s">
        <v>70</v>
      </c>
      <c r="P9" s="1" t="s">
        <v>66</v>
      </c>
      <c r="Q9" s="1" t="s">
        <v>66</v>
      </c>
      <c r="R9" s="1">
        <v>100</v>
      </c>
      <c r="S9" s="1" t="s">
        <v>70</v>
      </c>
      <c r="U9" s="1" t="s">
        <v>66</v>
      </c>
    </row>
    <row r="10" spans="1:21" ht="45">
      <c r="A10" s="6">
        <v>9</v>
      </c>
      <c r="B10" s="1" t="s">
        <v>217</v>
      </c>
      <c r="C10" s="1" t="s">
        <v>218</v>
      </c>
      <c r="D10" s="1" t="s">
        <v>62</v>
      </c>
      <c r="E10" s="1">
        <v>42</v>
      </c>
      <c r="F10" s="1" t="s">
        <v>157</v>
      </c>
      <c r="G10" s="1" t="s">
        <v>157</v>
      </c>
      <c r="H10" s="1">
        <v>100</v>
      </c>
      <c r="I10" s="1" t="s">
        <v>70</v>
      </c>
      <c r="K10" s="1" t="s">
        <v>219</v>
      </c>
      <c r="L10" s="1" t="s">
        <v>219</v>
      </c>
      <c r="M10" s="1">
        <v>100</v>
      </c>
      <c r="N10" s="1" t="s">
        <v>70</v>
      </c>
      <c r="P10" s="1" t="s">
        <v>63</v>
      </c>
      <c r="Q10" s="1" t="s">
        <v>65</v>
      </c>
      <c r="R10" s="1" t="s">
        <v>64</v>
      </c>
      <c r="U10" s="1" t="s">
        <v>190</v>
      </c>
    </row>
    <row r="11" spans="1:21" ht="60">
      <c r="A11" s="6">
        <v>10</v>
      </c>
      <c r="B11" s="1" t="s">
        <v>220</v>
      </c>
      <c r="C11" s="1" t="s">
        <v>221</v>
      </c>
      <c r="D11" s="1" t="s">
        <v>62</v>
      </c>
      <c r="E11" s="1">
        <v>95</v>
      </c>
      <c r="F11" s="1" t="s">
        <v>222</v>
      </c>
      <c r="G11" s="1" t="s">
        <v>222</v>
      </c>
      <c r="H11" s="1">
        <v>100</v>
      </c>
      <c r="I11" s="1" t="s">
        <v>70</v>
      </c>
      <c r="K11" s="1" t="s">
        <v>222</v>
      </c>
      <c r="L11" s="1" t="s">
        <v>222</v>
      </c>
      <c r="M11" s="1">
        <v>100</v>
      </c>
      <c r="N11" s="1" t="s">
        <v>70</v>
      </c>
      <c r="P11" s="1" t="s">
        <v>222</v>
      </c>
      <c r="Q11" s="1" t="s">
        <v>222</v>
      </c>
      <c r="R11" s="1">
        <v>100</v>
      </c>
      <c r="S11" s="1" t="s">
        <v>70</v>
      </c>
      <c r="U11" s="1" t="s">
        <v>222</v>
      </c>
    </row>
    <row r="12" spans="1:21" ht="60">
      <c r="A12" s="6">
        <v>11</v>
      </c>
      <c r="B12" s="1" t="s">
        <v>223</v>
      </c>
      <c r="C12" s="1" t="s">
        <v>224</v>
      </c>
      <c r="D12" s="1" t="s">
        <v>62</v>
      </c>
      <c r="E12" s="1">
        <v>20</v>
      </c>
      <c r="F12" s="1" t="s">
        <v>225</v>
      </c>
      <c r="G12" s="1" t="s">
        <v>225</v>
      </c>
      <c r="H12" s="1">
        <v>100</v>
      </c>
      <c r="I12" s="1" t="s">
        <v>70</v>
      </c>
      <c r="K12" s="1" t="s">
        <v>225</v>
      </c>
      <c r="L12" s="1" t="s">
        <v>169</v>
      </c>
      <c r="M12" s="1">
        <v>80</v>
      </c>
      <c r="N12" s="1" t="s">
        <v>170</v>
      </c>
      <c r="P12" s="1" t="s">
        <v>225</v>
      </c>
      <c r="Q12" s="1" t="s">
        <v>225</v>
      </c>
      <c r="R12" s="1">
        <v>100</v>
      </c>
      <c r="S12" s="1" t="s">
        <v>70</v>
      </c>
      <c r="U12" s="1" t="s">
        <v>225</v>
      </c>
    </row>
    <row r="13" spans="1:21" ht="60">
      <c r="A13" s="6">
        <v>12</v>
      </c>
      <c r="B13" s="1" t="s">
        <v>226</v>
      </c>
      <c r="C13" s="1" t="s">
        <v>227</v>
      </c>
      <c r="D13" s="1" t="s">
        <v>62</v>
      </c>
      <c r="E13" s="1">
        <v>4319</v>
      </c>
      <c r="F13" s="1" t="s">
        <v>228</v>
      </c>
      <c r="G13" s="1" t="s">
        <v>228</v>
      </c>
      <c r="H13" s="1">
        <v>100</v>
      </c>
      <c r="I13" s="1" t="s">
        <v>70</v>
      </c>
      <c r="K13" s="1" t="s">
        <v>228</v>
      </c>
      <c r="L13" s="1" t="s">
        <v>229</v>
      </c>
      <c r="M13" s="1">
        <v>76.22</v>
      </c>
      <c r="N13" s="1" t="s">
        <v>170</v>
      </c>
      <c r="P13" s="1" t="s">
        <v>228</v>
      </c>
      <c r="Q13" s="1" t="s">
        <v>230</v>
      </c>
      <c r="R13" s="1">
        <v>100</v>
      </c>
      <c r="S13" s="1" t="s">
        <v>70</v>
      </c>
      <c r="U13" s="1" t="s">
        <v>228</v>
      </c>
    </row>
    <row r="14" spans="1:21" ht="30">
      <c r="A14" s="7">
        <v>13</v>
      </c>
      <c r="B14" s="1" t="s">
        <v>231</v>
      </c>
      <c r="C14" s="1" t="s">
        <v>232</v>
      </c>
      <c r="D14" s="1" t="s">
        <v>62</v>
      </c>
      <c r="E14" s="1">
        <v>1</v>
      </c>
      <c r="F14" s="1" t="s">
        <v>66</v>
      </c>
      <c r="G14" s="1" t="s">
        <v>65</v>
      </c>
      <c r="H14" s="1">
        <v>0</v>
      </c>
      <c r="I14" s="1" t="s">
        <v>98</v>
      </c>
      <c r="K14" s="1" t="s">
        <v>66</v>
      </c>
      <c r="L14" s="1" t="s">
        <v>99</v>
      </c>
      <c r="M14" s="1">
        <v>0</v>
      </c>
      <c r="N14" s="1" t="s">
        <v>98</v>
      </c>
      <c r="P14" s="1" t="s">
        <v>63</v>
      </c>
      <c r="Q14" s="1" t="s">
        <v>65</v>
      </c>
      <c r="R14" s="1" t="s">
        <v>64</v>
      </c>
      <c r="U14" s="1" t="s">
        <v>66</v>
      </c>
    </row>
    <row r="15" spans="1:21" ht="30">
      <c r="A15" s="6">
        <v>14</v>
      </c>
      <c r="B15" s="1" t="s">
        <v>223</v>
      </c>
      <c r="C15" s="1" t="s">
        <v>233</v>
      </c>
      <c r="D15" s="1" t="s">
        <v>62</v>
      </c>
      <c r="E15" s="1">
        <v>14</v>
      </c>
      <c r="F15" s="1" t="s">
        <v>82</v>
      </c>
      <c r="G15" s="1" t="s">
        <v>82</v>
      </c>
      <c r="H15" s="1">
        <v>100</v>
      </c>
      <c r="I15" s="1" t="s">
        <v>70</v>
      </c>
      <c r="K15" s="1" t="s">
        <v>225</v>
      </c>
      <c r="L15" s="1" t="s">
        <v>225</v>
      </c>
      <c r="M15" s="1">
        <v>100</v>
      </c>
      <c r="N15" s="1" t="s">
        <v>70</v>
      </c>
      <c r="P15" s="1" t="s">
        <v>225</v>
      </c>
      <c r="Q15" s="1" t="s">
        <v>97</v>
      </c>
      <c r="R15" s="1">
        <v>0</v>
      </c>
      <c r="S15" s="1" t="s">
        <v>98</v>
      </c>
      <c r="U15" s="1" t="s">
        <v>82</v>
      </c>
    </row>
    <row r="16" spans="1:21">
      <c r="H16" s="1" t="s">
        <v>38</v>
      </c>
      <c r="M16" s="1" t="s">
        <v>38</v>
      </c>
      <c r="R16" s="1" t="s">
        <v>38</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B0B90-107B-49D4-9FEA-C6BA65DD249F}">
  <dimension ref="A1:U12"/>
  <sheetViews>
    <sheetView topLeftCell="D6" zoomScale="150" zoomScaleNormal="150" workbookViewId="0">
      <selection activeCell="I12" sqref="I12"/>
    </sheetView>
  </sheetViews>
  <sheetFormatPr defaultColWidth="9.140625" defaultRowHeight="15"/>
  <cols>
    <col min="1" max="1" width="6.42578125" style="2" customWidth="1"/>
    <col min="2" max="3" width="32.42578125" style="1" customWidth="1"/>
    <col min="4" max="4" width="9.140625" style="1"/>
    <col min="5" max="5" width="11.42578125" style="1" customWidth="1"/>
    <col min="6" max="6" width="11.85546875" style="1" customWidth="1"/>
    <col min="7" max="7" width="11.140625" style="1" customWidth="1"/>
    <col min="8" max="8" width="10.140625" style="1" customWidth="1"/>
    <col min="9" max="9" width="13" style="1" customWidth="1"/>
    <col min="10" max="10" width="13.42578125" style="1" customWidth="1"/>
    <col min="11" max="12" width="11.7109375" style="1" customWidth="1"/>
    <col min="13" max="13" width="9.140625" style="1"/>
    <col min="14" max="14" width="13.7109375" style="1" customWidth="1"/>
    <col min="15" max="15" width="11.5703125" style="1" customWidth="1"/>
    <col min="16" max="16" width="12.28515625" style="1" customWidth="1"/>
    <col min="17" max="17" width="11" style="1" customWidth="1"/>
    <col min="18" max="18" width="9.140625" style="1"/>
    <col min="19" max="19" width="13.28515625" style="1" customWidth="1"/>
    <col min="20" max="20" width="12.28515625" style="1" customWidth="1"/>
    <col min="21" max="21" width="12.1406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45">
      <c r="A2" s="7">
        <v>1</v>
      </c>
      <c r="B2" s="1" t="s">
        <v>234</v>
      </c>
      <c r="C2" s="1" t="s">
        <v>235</v>
      </c>
      <c r="D2" s="1" t="s">
        <v>62</v>
      </c>
      <c r="E2" s="1">
        <v>100</v>
      </c>
      <c r="F2" s="1" t="s">
        <v>236</v>
      </c>
      <c r="G2" s="1" t="s">
        <v>65</v>
      </c>
      <c r="H2" s="1">
        <v>0</v>
      </c>
      <c r="I2" s="1" t="s">
        <v>98</v>
      </c>
      <c r="K2" s="1" t="s">
        <v>236</v>
      </c>
      <c r="L2" s="1" t="s">
        <v>236</v>
      </c>
      <c r="M2" s="1">
        <v>100</v>
      </c>
      <c r="N2" s="1" t="s">
        <v>70</v>
      </c>
      <c r="P2" s="1" t="s">
        <v>236</v>
      </c>
      <c r="Q2" s="1" t="s">
        <v>236</v>
      </c>
      <c r="R2" s="1">
        <v>100</v>
      </c>
      <c r="S2" s="1" t="s">
        <v>70</v>
      </c>
      <c r="U2" s="1" t="s">
        <v>236</v>
      </c>
    </row>
    <row r="3" spans="1:21" ht="30">
      <c r="A3" s="7">
        <v>2</v>
      </c>
      <c r="B3" s="1" t="s">
        <v>237</v>
      </c>
      <c r="C3" s="1" t="s">
        <v>238</v>
      </c>
      <c r="D3" s="1" t="s">
        <v>62</v>
      </c>
      <c r="E3" s="1">
        <v>3</v>
      </c>
      <c r="F3" s="1" t="s">
        <v>106</v>
      </c>
      <c r="G3" s="1" t="s">
        <v>65</v>
      </c>
      <c r="H3" s="1">
        <v>0</v>
      </c>
      <c r="I3" s="1" t="s">
        <v>98</v>
      </c>
      <c r="K3" s="1" t="s">
        <v>106</v>
      </c>
      <c r="L3" s="1" t="s">
        <v>106</v>
      </c>
      <c r="M3" s="1">
        <v>100</v>
      </c>
      <c r="N3" s="1" t="s">
        <v>70</v>
      </c>
      <c r="P3" s="1" t="s">
        <v>106</v>
      </c>
      <c r="Q3" s="1" t="s">
        <v>106</v>
      </c>
      <c r="R3" s="1">
        <v>100</v>
      </c>
      <c r="S3" s="1" t="s">
        <v>70</v>
      </c>
      <c r="U3" s="1" t="s">
        <v>106</v>
      </c>
    </row>
    <row r="4" spans="1:21" ht="45">
      <c r="A4" s="6">
        <v>3</v>
      </c>
      <c r="B4" s="1" t="s">
        <v>239</v>
      </c>
      <c r="C4" s="1" t="s">
        <v>240</v>
      </c>
      <c r="D4" s="1" t="s">
        <v>62</v>
      </c>
      <c r="E4" s="1">
        <v>10</v>
      </c>
      <c r="F4" s="1" t="s">
        <v>63</v>
      </c>
      <c r="G4" s="1" t="s">
        <v>65</v>
      </c>
      <c r="H4" s="1" t="s">
        <v>64</v>
      </c>
      <c r="K4" s="1" t="s">
        <v>241</v>
      </c>
      <c r="L4" s="1" t="s">
        <v>241</v>
      </c>
      <c r="M4" s="1">
        <v>100</v>
      </c>
      <c r="N4" s="1" t="s">
        <v>70</v>
      </c>
      <c r="P4" s="1" t="s">
        <v>66</v>
      </c>
      <c r="Q4" s="1" t="s">
        <v>66</v>
      </c>
      <c r="R4" s="1">
        <v>100</v>
      </c>
      <c r="S4" s="1" t="s">
        <v>70</v>
      </c>
      <c r="U4" s="1" t="s">
        <v>66</v>
      </c>
    </row>
    <row r="5" spans="1:21" ht="45">
      <c r="A5" s="7">
        <v>4</v>
      </c>
      <c r="B5" s="1" t="s">
        <v>242</v>
      </c>
      <c r="C5" s="1" t="s">
        <v>243</v>
      </c>
      <c r="D5" s="1" t="s">
        <v>62</v>
      </c>
      <c r="E5" s="1">
        <v>3</v>
      </c>
      <c r="F5" s="1" t="s">
        <v>106</v>
      </c>
      <c r="G5" s="1" t="s">
        <v>65</v>
      </c>
      <c r="H5" s="1">
        <v>0</v>
      </c>
      <c r="I5" s="1" t="s">
        <v>98</v>
      </c>
      <c r="K5" s="1" t="s">
        <v>106</v>
      </c>
      <c r="L5" s="1" t="s">
        <v>106</v>
      </c>
      <c r="M5" s="1">
        <v>100</v>
      </c>
      <c r="N5" s="1" t="s">
        <v>70</v>
      </c>
      <c r="P5" s="1" t="s">
        <v>106</v>
      </c>
      <c r="Q5" s="1" t="s">
        <v>106</v>
      </c>
      <c r="R5" s="1">
        <v>100</v>
      </c>
      <c r="S5" s="1" t="s">
        <v>70</v>
      </c>
      <c r="U5" s="1" t="s">
        <v>106</v>
      </c>
    </row>
    <row r="6" spans="1:21" ht="30">
      <c r="A6" s="6">
        <v>5</v>
      </c>
      <c r="B6" s="1" t="s">
        <v>244</v>
      </c>
      <c r="C6" s="1" t="s">
        <v>245</v>
      </c>
      <c r="D6" s="1" t="s">
        <v>62</v>
      </c>
      <c r="E6" s="1">
        <v>3</v>
      </c>
      <c r="F6" s="1" t="s">
        <v>106</v>
      </c>
      <c r="G6" s="1" t="s">
        <v>65</v>
      </c>
      <c r="H6" s="1">
        <v>0</v>
      </c>
      <c r="I6" s="1" t="s">
        <v>98</v>
      </c>
      <c r="K6" s="1" t="s">
        <v>106</v>
      </c>
      <c r="L6" s="1" t="s">
        <v>106</v>
      </c>
      <c r="M6" s="1">
        <v>100</v>
      </c>
      <c r="N6" s="1" t="s">
        <v>70</v>
      </c>
      <c r="P6" s="1" t="s">
        <v>106</v>
      </c>
      <c r="Q6" s="1" t="s">
        <v>106</v>
      </c>
      <c r="R6" s="1">
        <v>100</v>
      </c>
      <c r="S6" s="1" t="s">
        <v>70</v>
      </c>
      <c r="U6" s="1" t="s">
        <v>106</v>
      </c>
    </row>
    <row r="7" spans="1:21" ht="45">
      <c r="A7" s="6">
        <v>6</v>
      </c>
      <c r="B7" s="1" t="s">
        <v>246</v>
      </c>
      <c r="C7" s="1" t="s">
        <v>247</v>
      </c>
      <c r="D7" s="1" t="s">
        <v>62</v>
      </c>
      <c r="E7" s="1">
        <v>1475676</v>
      </c>
      <c r="F7" s="1" t="s">
        <v>248</v>
      </c>
      <c r="G7" s="1" t="s">
        <v>248</v>
      </c>
      <c r="H7" s="1">
        <v>100</v>
      </c>
      <c r="I7" s="1" t="s">
        <v>70</v>
      </c>
      <c r="K7" s="1" t="s">
        <v>248</v>
      </c>
      <c r="L7" s="1" t="s">
        <v>249</v>
      </c>
      <c r="M7" s="1">
        <v>98.16</v>
      </c>
      <c r="N7" s="1" t="s">
        <v>70</v>
      </c>
      <c r="P7" s="1" t="s">
        <v>248</v>
      </c>
      <c r="Q7" s="1" t="s">
        <v>250</v>
      </c>
      <c r="R7" s="1">
        <v>89.22</v>
      </c>
      <c r="S7" s="1" t="s">
        <v>70</v>
      </c>
      <c r="U7" s="1" t="s">
        <v>248</v>
      </c>
    </row>
    <row r="8" spans="1:21" ht="45">
      <c r="A8" s="6">
        <v>7</v>
      </c>
      <c r="B8" s="1" t="s">
        <v>251</v>
      </c>
      <c r="C8" s="1" t="s">
        <v>252</v>
      </c>
      <c r="D8" s="1" t="s">
        <v>62</v>
      </c>
      <c r="E8" s="1">
        <v>3110</v>
      </c>
      <c r="F8" s="1" t="s">
        <v>63</v>
      </c>
      <c r="G8" s="1" t="s">
        <v>65</v>
      </c>
      <c r="H8" s="1" t="s">
        <v>64</v>
      </c>
      <c r="K8" s="1" t="s">
        <v>253</v>
      </c>
      <c r="L8" s="1" t="s">
        <v>254</v>
      </c>
      <c r="M8" s="1">
        <v>38.590000000000003</v>
      </c>
      <c r="N8" s="1" t="s">
        <v>98</v>
      </c>
      <c r="P8" s="1" t="s">
        <v>253</v>
      </c>
      <c r="Q8" s="1" t="s">
        <v>255</v>
      </c>
      <c r="R8" s="1">
        <v>100</v>
      </c>
      <c r="S8" s="1" t="s">
        <v>70</v>
      </c>
      <c r="T8" s="1" t="s">
        <v>38</v>
      </c>
      <c r="U8" s="1" t="s">
        <v>253</v>
      </c>
    </row>
    <row r="9" spans="1:21" ht="45">
      <c r="A9" s="7">
        <v>8</v>
      </c>
      <c r="B9" s="1" t="s">
        <v>256</v>
      </c>
      <c r="C9" s="1" t="s">
        <v>257</v>
      </c>
      <c r="D9" s="1" t="s">
        <v>62</v>
      </c>
      <c r="E9" s="1">
        <v>1130</v>
      </c>
      <c r="F9" s="1" t="s">
        <v>63</v>
      </c>
      <c r="G9" s="1" t="s">
        <v>65</v>
      </c>
      <c r="H9" s="1" t="s">
        <v>64</v>
      </c>
      <c r="K9" s="1" t="s">
        <v>258</v>
      </c>
      <c r="L9" s="1" t="s">
        <v>259</v>
      </c>
      <c r="M9" s="1">
        <v>100</v>
      </c>
      <c r="N9" s="1" t="s">
        <v>70</v>
      </c>
      <c r="P9" s="1" t="s">
        <v>63</v>
      </c>
      <c r="Q9" s="1" t="s">
        <v>65</v>
      </c>
      <c r="R9" s="1" t="s">
        <v>64</v>
      </c>
      <c r="U9" s="1" t="s">
        <v>258</v>
      </c>
    </row>
    <row r="10" spans="1:21" ht="60">
      <c r="A10" s="6">
        <v>9</v>
      </c>
      <c r="B10" s="1" t="s">
        <v>260</v>
      </c>
      <c r="C10" s="1" t="s">
        <v>261</v>
      </c>
      <c r="D10" s="1" t="s">
        <v>62</v>
      </c>
      <c r="E10" s="1">
        <v>1561</v>
      </c>
      <c r="F10" s="1" t="s">
        <v>262</v>
      </c>
      <c r="G10" s="1" t="s">
        <v>262</v>
      </c>
      <c r="H10" s="1">
        <v>100</v>
      </c>
      <c r="I10" s="1" t="s">
        <v>70</v>
      </c>
      <c r="K10" s="1" t="s">
        <v>262</v>
      </c>
      <c r="L10" s="1" t="s">
        <v>263</v>
      </c>
      <c r="M10" s="1">
        <v>100</v>
      </c>
      <c r="N10" s="1" t="s">
        <v>70</v>
      </c>
      <c r="P10" s="1" t="s">
        <v>262</v>
      </c>
      <c r="Q10" s="1" t="s">
        <v>264</v>
      </c>
      <c r="R10" s="1">
        <v>100</v>
      </c>
      <c r="S10" s="1" t="s">
        <v>70</v>
      </c>
      <c r="U10" s="1" t="s">
        <v>262</v>
      </c>
    </row>
    <row r="11" spans="1:21" ht="60">
      <c r="A11" s="7">
        <v>10</v>
      </c>
      <c r="B11" s="1" t="s">
        <v>265</v>
      </c>
      <c r="C11" s="1" t="s">
        <v>266</v>
      </c>
      <c r="D11" s="1" t="s">
        <v>62</v>
      </c>
      <c r="E11" s="1">
        <v>3</v>
      </c>
      <c r="F11" s="1" t="s">
        <v>63</v>
      </c>
      <c r="G11" s="1" t="s">
        <v>65</v>
      </c>
      <c r="H11" s="1" t="s">
        <v>64</v>
      </c>
      <c r="K11" s="1" t="s">
        <v>106</v>
      </c>
      <c r="L11" s="1" t="s">
        <v>97</v>
      </c>
      <c r="M11" s="1">
        <v>0</v>
      </c>
      <c r="N11" s="1" t="s">
        <v>98</v>
      </c>
      <c r="P11" s="1" t="s">
        <v>63</v>
      </c>
      <c r="Q11" s="1" t="s">
        <v>65</v>
      </c>
      <c r="R11" s="1" t="s">
        <v>64</v>
      </c>
      <c r="U11" s="1" t="s">
        <v>106</v>
      </c>
    </row>
    <row r="12" spans="1:21">
      <c r="H12" s="1" t="s">
        <v>38</v>
      </c>
      <c r="M12" s="1" t="s">
        <v>38</v>
      </c>
      <c r="R12" s="1" t="s">
        <v>38</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CA53-CC34-4654-820D-B96D421A7A14}">
  <dimension ref="A1:U12"/>
  <sheetViews>
    <sheetView topLeftCell="D5" zoomScale="150" zoomScaleNormal="150" workbookViewId="0">
      <selection activeCell="E12" sqref="E12"/>
    </sheetView>
  </sheetViews>
  <sheetFormatPr defaultColWidth="9.140625" defaultRowHeight="15"/>
  <cols>
    <col min="1" max="1" width="7.28515625" style="2" customWidth="1"/>
    <col min="2" max="3" width="31.28515625" style="1" customWidth="1"/>
    <col min="4" max="4" width="9.140625" style="1"/>
    <col min="5" max="5" width="10.85546875" style="1" customWidth="1"/>
    <col min="6" max="6" width="12.28515625" style="1" customWidth="1"/>
    <col min="7" max="7" width="10.28515625" style="1" customWidth="1"/>
    <col min="8" max="8" width="12" style="1" bestFit="1" customWidth="1"/>
    <col min="9" max="9" width="13" style="1" customWidth="1"/>
    <col min="10" max="10" width="11.5703125" style="1" customWidth="1"/>
    <col min="11" max="11" width="11.85546875" style="1" customWidth="1"/>
    <col min="12" max="12" width="10.85546875" style="1" customWidth="1"/>
    <col min="13" max="13" width="9.140625" style="1"/>
    <col min="14" max="14" width="14.5703125" style="1" customWidth="1"/>
    <col min="15" max="15" width="12.7109375" style="1" customWidth="1"/>
    <col min="16" max="16" width="12.28515625" style="1" customWidth="1"/>
    <col min="17" max="17" width="9.85546875" style="1" customWidth="1"/>
    <col min="18" max="18" width="9.140625" style="1"/>
    <col min="19" max="19" width="13.28515625" style="1" customWidth="1"/>
    <col min="20" max="21" width="13.710937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30">
      <c r="A2" s="6">
        <v>1</v>
      </c>
      <c r="B2" s="1" t="s">
        <v>267</v>
      </c>
      <c r="C2" s="1" t="s">
        <v>268</v>
      </c>
      <c r="D2" s="1" t="s">
        <v>62</v>
      </c>
      <c r="E2" s="1">
        <v>4000</v>
      </c>
      <c r="F2" s="1" t="s">
        <v>269</v>
      </c>
      <c r="G2" s="1" t="s">
        <v>269</v>
      </c>
      <c r="H2" s="1">
        <v>100</v>
      </c>
      <c r="I2" s="1" t="s">
        <v>70</v>
      </c>
      <c r="K2" s="1" t="s">
        <v>269</v>
      </c>
      <c r="L2" s="1" t="s">
        <v>269</v>
      </c>
      <c r="M2" s="1">
        <v>100</v>
      </c>
      <c r="N2" s="1" t="s">
        <v>70</v>
      </c>
      <c r="P2" s="1" t="s">
        <v>269</v>
      </c>
      <c r="Q2" s="1" t="s">
        <v>270</v>
      </c>
      <c r="R2" s="1">
        <v>100</v>
      </c>
      <c r="S2" s="1" t="s">
        <v>70</v>
      </c>
      <c r="U2" s="1" t="s">
        <v>269</v>
      </c>
    </row>
    <row r="3" spans="1:21" ht="68.25" customHeight="1">
      <c r="A3" s="7">
        <v>2</v>
      </c>
      <c r="B3" s="1" t="s">
        <v>271</v>
      </c>
      <c r="C3" s="1" t="s">
        <v>272</v>
      </c>
      <c r="D3" s="1" t="s">
        <v>62</v>
      </c>
      <c r="E3" s="1">
        <v>4</v>
      </c>
      <c r="F3" s="1" t="s">
        <v>63</v>
      </c>
      <c r="G3" s="1" t="s">
        <v>65</v>
      </c>
      <c r="H3" s="1" t="s">
        <v>64</v>
      </c>
      <c r="K3" s="1" t="s">
        <v>82</v>
      </c>
      <c r="L3" s="1" t="s">
        <v>99</v>
      </c>
      <c r="M3" s="1">
        <v>0</v>
      </c>
      <c r="N3" s="1" t="s">
        <v>98</v>
      </c>
      <c r="P3" s="1" t="s">
        <v>82</v>
      </c>
      <c r="Q3" s="1" t="s">
        <v>82</v>
      </c>
      <c r="R3" s="1">
        <v>100</v>
      </c>
      <c r="S3" s="1" t="s">
        <v>70</v>
      </c>
      <c r="T3" s="1" t="s">
        <v>273</v>
      </c>
      <c r="U3" s="1" t="s">
        <v>82</v>
      </c>
    </row>
    <row r="4" spans="1:21" ht="45.75" customHeight="1">
      <c r="A4" s="7">
        <v>3</v>
      </c>
      <c r="B4" s="1" t="s">
        <v>274</v>
      </c>
      <c r="C4" s="1" t="s">
        <v>275</v>
      </c>
      <c r="D4" s="1" t="s">
        <v>62</v>
      </c>
      <c r="E4" s="1">
        <v>100</v>
      </c>
      <c r="F4" s="1" t="s">
        <v>236</v>
      </c>
      <c r="G4" s="1" t="s">
        <v>65</v>
      </c>
      <c r="H4" s="1">
        <v>0</v>
      </c>
      <c r="I4" s="1" t="s">
        <v>98</v>
      </c>
      <c r="J4" s="1" t="s">
        <v>276</v>
      </c>
      <c r="K4" s="1" t="s">
        <v>236</v>
      </c>
      <c r="L4" s="1" t="s">
        <v>277</v>
      </c>
      <c r="M4" s="1">
        <v>2</v>
      </c>
      <c r="N4" s="1" t="s">
        <v>98</v>
      </c>
      <c r="P4" s="1" t="s">
        <v>236</v>
      </c>
      <c r="Q4" s="1" t="s">
        <v>236</v>
      </c>
      <c r="R4" s="1">
        <v>100</v>
      </c>
      <c r="S4" s="1" t="s">
        <v>70</v>
      </c>
      <c r="T4" s="1" t="s">
        <v>278</v>
      </c>
      <c r="U4" s="1" t="s">
        <v>236</v>
      </c>
    </row>
    <row r="5" spans="1:21" ht="38.25" customHeight="1">
      <c r="A5" s="6">
        <v>4</v>
      </c>
      <c r="B5" s="1" t="s">
        <v>279</v>
      </c>
      <c r="C5" s="1" t="s">
        <v>280</v>
      </c>
      <c r="D5" s="1" t="s">
        <v>62</v>
      </c>
      <c r="E5" s="1">
        <v>4000</v>
      </c>
      <c r="F5" s="1" t="s">
        <v>269</v>
      </c>
      <c r="G5" s="1" t="s">
        <v>97</v>
      </c>
      <c r="H5" s="1">
        <v>0</v>
      </c>
      <c r="I5" s="1" t="s">
        <v>98</v>
      </c>
      <c r="J5" s="1" t="s">
        <v>281</v>
      </c>
      <c r="K5" s="1" t="s">
        <v>269</v>
      </c>
      <c r="L5" s="1" t="s">
        <v>269</v>
      </c>
      <c r="M5" s="1">
        <v>100</v>
      </c>
      <c r="N5" s="1" t="s">
        <v>70</v>
      </c>
      <c r="P5" s="1" t="s">
        <v>269</v>
      </c>
      <c r="Q5" s="1" t="s">
        <v>282</v>
      </c>
      <c r="R5" s="1">
        <v>100</v>
      </c>
      <c r="S5" s="1" t="s">
        <v>70</v>
      </c>
      <c r="U5" s="1" t="s">
        <v>269</v>
      </c>
    </row>
    <row r="6" spans="1:21" ht="58.5" customHeight="1">
      <c r="A6" s="6">
        <v>5</v>
      </c>
      <c r="B6" s="1" t="s">
        <v>283</v>
      </c>
      <c r="C6" s="1" t="s">
        <v>284</v>
      </c>
      <c r="D6" s="1" t="s">
        <v>62</v>
      </c>
      <c r="E6" s="1">
        <v>4</v>
      </c>
      <c r="F6" s="1" t="s">
        <v>66</v>
      </c>
      <c r="G6" s="1" t="s">
        <v>97</v>
      </c>
      <c r="H6" s="1">
        <v>0</v>
      </c>
      <c r="I6" s="1" t="s">
        <v>98</v>
      </c>
      <c r="J6" s="1" t="s">
        <v>285</v>
      </c>
      <c r="K6" s="1" t="s">
        <v>66</v>
      </c>
      <c r="L6" s="1" t="s">
        <v>66</v>
      </c>
      <c r="M6" s="1">
        <v>100</v>
      </c>
      <c r="N6" s="1" t="s">
        <v>70</v>
      </c>
      <c r="P6" s="1" t="s">
        <v>66</v>
      </c>
      <c r="Q6" s="1" t="s">
        <v>66</v>
      </c>
      <c r="R6" s="1">
        <v>100</v>
      </c>
      <c r="S6" s="1" t="s">
        <v>70</v>
      </c>
      <c r="U6" s="1" t="s">
        <v>66</v>
      </c>
    </row>
    <row r="7" spans="1:21" ht="30">
      <c r="A7" s="6">
        <v>6</v>
      </c>
      <c r="B7" s="1" t="s">
        <v>286</v>
      </c>
      <c r="C7" s="1" t="s">
        <v>287</v>
      </c>
      <c r="D7" s="1" t="s">
        <v>62</v>
      </c>
      <c r="E7" s="1">
        <v>4</v>
      </c>
      <c r="F7" s="1" t="s">
        <v>66</v>
      </c>
      <c r="G7" s="1" t="s">
        <v>65</v>
      </c>
      <c r="H7" s="1">
        <v>0</v>
      </c>
      <c r="I7" s="1" t="s">
        <v>98</v>
      </c>
      <c r="K7" s="1" t="s">
        <v>66</v>
      </c>
      <c r="L7" s="1" t="s">
        <v>66</v>
      </c>
      <c r="M7" s="1">
        <v>100</v>
      </c>
      <c r="N7" s="1" t="s">
        <v>70</v>
      </c>
      <c r="P7" s="1" t="s">
        <v>66</v>
      </c>
      <c r="Q7" s="1" t="s">
        <v>66</v>
      </c>
      <c r="R7" s="1">
        <v>100</v>
      </c>
      <c r="S7" s="1" t="s">
        <v>70</v>
      </c>
      <c r="U7" s="1" t="s">
        <v>66</v>
      </c>
    </row>
    <row r="8" spans="1:21" ht="30">
      <c r="A8" s="6">
        <v>7</v>
      </c>
      <c r="B8" s="1" t="s">
        <v>288</v>
      </c>
      <c r="C8" s="1" t="s">
        <v>289</v>
      </c>
      <c r="D8" s="1" t="s">
        <v>62</v>
      </c>
      <c r="E8" s="1">
        <v>4</v>
      </c>
      <c r="F8" s="1" t="s">
        <v>63</v>
      </c>
      <c r="G8" s="1" t="s">
        <v>65</v>
      </c>
      <c r="H8" s="1" t="s">
        <v>64</v>
      </c>
      <c r="K8" s="1" t="s">
        <v>66</v>
      </c>
      <c r="L8" s="1" t="s">
        <v>66</v>
      </c>
      <c r="M8" s="1">
        <v>100</v>
      </c>
      <c r="N8" s="1" t="s">
        <v>70</v>
      </c>
      <c r="P8" s="1" t="s">
        <v>82</v>
      </c>
      <c r="Q8" s="1" t="s">
        <v>82</v>
      </c>
      <c r="R8" s="1">
        <v>100</v>
      </c>
      <c r="S8" s="1" t="s">
        <v>70</v>
      </c>
      <c r="U8" s="1" t="s">
        <v>66</v>
      </c>
    </row>
    <row r="9" spans="1:21" ht="30">
      <c r="A9" s="6">
        <v>8</v>
      </c>
      <c r="B9" s="1" t="s">
        <v>290</v>
      </c>
      <c r="C9" s="1" t="s">
        <v>291</v>
      </c>
      <c r="D9" s="1" t="s">
        <v>62</v>
      </c>
      <c r="E9" s="1">
        <v>160</v>
      </c>
      <c r="F9" s="1" t="s">
        <v>292</v>
      </c>
      <c r="G9" s="1" t="s">
        <v>292</v>
      </c>
      <c r="H9" s="1">
        <v>100</v>
      </c>
      <c r="I9" s="1" t="s">
        <v>70</v>
      </c>
      <c r="K9" s="1" t="s">
        <v>292</v>
      </c>
      <c r="L9" s="1" t="s">
        <v>292</v>
      </c>
      <c r="M9" s="1">
        <v>100</v>
      </c>
      <c r="N9" s="1" t="s">
        <v>70</v>
      </c>
      <c r="P9" s="1" t="s">
        <v>292</v>
      </c>
      <c r="Q9" s="1" t="s">
        <v>293</v>
      </c>
      <c r="R9" s="1">
        <v>100</v>
      </c>
      <c r="S9" s="1" t="s">
        <v>70</v>
      </c>
      <c r="U9" s="1" t="s">
        <v>292</v>
      </c>
    </row>
    <row r="10" spans="1:21" ht="45">
      <c r="A10" s="7">
        <v>9</v>
      </c>
      <c r="B10" s="1" t="s">
        <v>294</v>
      </c>
      <c r="C10" s="1" t="s">
        <v>295</v>
      </c>
      <c r="D10" s="1" t="s">
        <v>62</v>
      </c>
      <c r="E10" s="1">
        <v>1</v>
      </c>
      <c r="F10" s="1" t="s">
        <v>63</v>
      </c>
      <c r="G10" s="1" t="s">
        <v>65</v>
      </c>
      <c r="H10" s="1" t="s">
        <v>64</v>
      </c>
      <c r="K10" s="1" t="s">
        <v>277</v>
      </c>
      <c r="L10" s="1" t="s">
        <v>99</v>
      </c>
      <c r="M10" s="1">
        <v>0</v>
      </c>
      <c r="N10" s="1" t="s">
        <v>98</v>
      </c>
      <c r="P10" s="1" t="s">
        <v>111</v>
      </c>
      <c r="Q10" s="1" t="s">
        <v>111</v>
      </c>
      <c r="R10" s="1">
        <v>100</v>
      </c>
      <c r="S10" s="1" t="s">
        <v>70</v>
      </c>
      <c r="U10" s="1" t="s">
        <v>111</v>
      </c>
    </row>
    <row r="11" spans="1:21" ht="54.75" customHeight="1">
      <c r="A11" s="7">
        <v>10</v>
      </c>
      <c r="B11" s="1" t="s">
        <v>296</v>
      </c>
      <c r="C11" s="1" t="s">
        <v>297</v>
      </c>
      <c r="D11" s="1" t="s">
        <v>62</v>
      </c>
      <c r="E11" s="1">
        <v>1</v>
      </c>
      <c r="F11" s="1" t="s">
        <v>298</v>
      </c>
      <c r="G11" s="1" t="s">
        <v>97</v>
      </c>
      <c r="H11" s="1">
        <v>0</v>
      </c>
      <c r="I11" s="1" t="s">
        <v>98</v>
      </c>
      <c r="J11" s="1" t="s">
        <v>299</v>
      </c>
      <c r="K11" s="1" t="s">
        <v>100</v>
      </c>
      <c r="L11" s="1" t="s">
        <v>100</v>
      </c>
      <c r="M11" s="1">
        <v>100</v>
      </c>
      <c r="N11" s="1" t="s">
        <v>70</v>
      </c>
      <c r="P11" s="1" t="s">
        <v>111</v>
      </c>
      <c r="Q11" s="1" t="s">
        <v>111</v>
      </c>
      <c r="R11" s="1">
        <v>100</v>
      </c>
      <c r="S11" s="1" t="s">
        <v>70</v>
      </c>
      <c r="T11" s="1" t="s">
        <v>300</v>
      </c>
      <c r="U11" s="1" t="s">
        <v>111</v>
      </c>
    </row>
    <row r="12" spans="1:21">
      <c r="H12" s="1" t="s">
        <v>38</v>
      </c>
      <c r="M12" s="1" t="s">
        <v>38</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60DC0-965F-4005-A808-D34F3E798605}">
  <dimension ref="A1:U10"/>
  <sheetViews>
    <sheetView topLeftCell="C1" zoomScale="150" zoomScaleNormal="150" workbookViewId="0">
      <selection activeCell="M11" sqref="M11"/>
    </sheetView>
  </sheetViews>
  <sheetFormatPr defaultColWidth="9.140625" defaultRowHeight="15"/>
  <cols>
    <col min="1" max="1" width="9.140625" style="2"/>
    <col min="2" max="3" width="31.140625" style="1" customWidth="1"/>
    <col min="4" max="4" width="9.140625" style="1"/>
    <col min="5" max="5" width="12.85546875" style="1" customWidth="1"/>
    <col min="6" max="6" width="12.28515625" style="1" customWidth="1"/>
    <col min="7" max="7" width="11.5703125" style="1" customWidth="1"/>
    <col min="8" max="8" width="12" style="1" bestFit="1" customWidth="1"/>
    <col min="9" max="9" width="12.42578125" style="1" customWidth="1"/>
    <col min="10" max="10" width="11.85546875" style="1" customWidth="1"/>
    <col min="11" max="11" width="12.28515625" style="1" customWidth="1"/>
    <col min="12" max="12" width="11.42578125" style="1" customWidth="1"/>
    <col min="13" max="13" width="9.140625" style="1"/>
    <col min="14" max="14" width="12.7109375" style="1" customWidth="1"/>
    <col min="15" max="15" width="9.140625" style="1"/>
    <col min="16" max="16" width="12" style="1" customWidth="1"/>
    <col min="17" max="17" width="10.85546875" style="1" customWidth="1"/>
    <col min="18" max="18" width="9.85546875" style="1" customWidth="1"/>
    <col min="19" max="19" width="13.28515625" style="1" customWidth="1"/>
    <col min="20" max="20" width="11.7109375" style="1" customWidth="1"/>
    <col min="21" max="21" width="13"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60">
      <c r="A2" s="6">
        <v>1</v>
      </c>
      <c r="B2" s="1" t="s">
        <v>301</v>
      </c>
      <c r="C2" s="1" t="s">
        <v>302</v>
      </c>
      <c r="D2" s="1" t="s">
        <v>62</v>
      </c>
      <c r="E2" s="1">
        <v>3000</v>
      </c>
      <c r="F2" s="1" t="s">
        <v>114</v>
      </c>
      <c r="G2" s="1" t="s">
        <v>114</v>
      </c>
      <c r="H2" s="1">
        <v>100</v>
      </c>
      <c r="I2" s="1" t="s">
        <v>70</v>
      </c>
      <c r="K2" s="1" t="s">
        <v>117</v>
      </c>
      <c r="L2" s="1" t="s">
        <v>117</v>
      </c>
      <c r="M2" s="1">
        <v>100</v>
      </c>
      <c r="N2" s="1" t="s">
        <v>70</v>
      </c>
      <c r="P2" s="1" t="s">
        <v>117</v>
      </c>
      <c r="Q2" s="1" t="s">
        <v>117</v>
      </c>
      <c r="R2" s="1">
        <v>100</v>
      </c>
      <c r="S2" s="1" t="s">
        <v>70</v>
      </c>
      <c r="U2" s="1" t="s">
        <v>114</v>
      </c>
    </row>
    <row r="3" spans="1:21" ht="30">
      <c r="A3" s="6">
        <v>2</v>
      </c>
      <c r="B3" s="1" t="s">
        <v>303</v>
      </c>
      <c r="C3" s="1" t="s">
        <v>304</v>
      </c>
      <c r="D3" s="1" t="s">
        <v>62</v>
      </c>
      <c r="E3" s="1">
        <v>40</v>
      </c>
      <c r="F3" s="1" t="s">
        <v>82</v>
      </c>
      <c r="G3" s="1" t="s">
        <v>82</v>
      </c>
      <c r="H3" s="1">
        <v>100</v>
      </c>
      <c r="I3" s="1" t="s">
        <v>70</v>
      </c>
      <c r="K3" s="1" t="s">
        <v>241</v>
      </c>
      <c r="L3" s="1" t="s">
        <v>241</v>
      </c>
      <c r="M3" s="1">
        <v>100</v>
      </c>
      <c r="N3" s="1" t="s">
        <v>70</v>
      </c>
      <c r="P3" s="1" t="s">
        <v>305</v>
      </c>
      <c r="Q3" s="1" t="s">
        <v>306</v>
      </c>
      <c r="R3" s="1">
        <v>100</v>
      </c>
      <c r="S3" s="1" t="s">
        <v>70</v>
      </c>
      <c r="U3" s="1" t="s">
        <v>305</v>
      </c>
    </row>
    <row r="4" spans="1:21" ht="30">
      <c r="A4" s="6">
        <v>3</v>
      </c>
      <c r="B4" s="1" t="s">
        <v>307</v>
      </c>
      <c r="C4" s="1" t="s">
        <v>308</v>
      </c>
      <c r="D4" s="1" t="s">
        <v>62</v>
      </c>
      <c r="E4" s="1">
        <v>60</v>
      </c>
      <c r="F4" s="1" t="s">
        <v>309</v>
      </c>
      <c r="G4" s="1" t="s">
        <v>309</v>
      </c>
      <c r="H4" s="1">
        <v>100</v>
      </c>
      <c r="I4" s="1" t="s">
        <v>70</v>
      </c>
      <c r="K4" s="1" t="s">
        <v>309</v>
      </c>
      <c r="L4" s="1" t="s">
        <v>310</v>
      </c>
      <c r="M4" s="1">
        <v>100</v>
      </c>
      <c r="N4" s="1" t="s">
        <v>70</v>
      </c>
      <c r="P4" s="1" t="s">
        <v>309</v>
      </c>
      <c r="Q4" s="1" t="s">
        <v>309</v>
      </c>
      <c r="R4" s="1">
        <v>100</v>
      </c>
      <c r="S4" s="1" t="s">
        <v>70</v>
      </c>
      <c r="U4" s="1" t="s">
        <v>309</v>
      </c>
    </row>
    <row r="5" spans="1:21" ht="45">
      <c r="A5" s="6">
        <v>4</v>
      </c>
      <c r="B5" s="1" t="s">
        <v>311</v>
      </c>
      <c r="C5" s="1" t="s">
        <v>312</v>
      </c>
      <c r="D5" s="1" t="s">
        <v>62</v>
      </c>
      <c r="E5" s="1">
        <v>1000</v>
      </c>
      <c r="F5" s="1" t="s">
        <v>117</v>
      </c>
      <c r="G5" s="1" t="s">
        <v>117</v>
      </c>
      <c r="H5" s="1">
        <v>100</v>
      </c>
      <c r="I5" s="1" t="s">
        <v>70</v>
      </c>
      <c r="K5" s="1" t="s">
        <v>117</v>
      </c>
      <c r="L5" s="1" t="s">
        <v>117</v>
      </c>
      <c r="M5" s="1">
        <v>100</v>
      </c>
      <c r="N5" s="1" t="s">
        <v>70</v>
      </c>
      <c r="P5" s="1" t="s">
        <v>117</v>
      </c>
      <c r="Q5" s="1" t="s">
        <v>313</v>
      </c>
      <c r="R5" s="1">
        <v>100</v>
      </c>
      <c r="S5" s="1" t="s">
        <v>70</v>
      </c>
      <c r="U5" s="1" t="s">
        <v>117</v>
      </c>
    </row>
    <row r="6" spans="1:21" ht="30">
      <c r="A6" s="7">
        <v>5</v>
      </c>
      <c r="B6" s="1" t="s">
        <v>314</v>
      </c>
      <c r="C6" s="1" t="s">
        <v>315</v>
      </c>
      <c r="D6" s="1" t="s">
        <v>62</v>
      </c>
      <c r="E6" s="1">
        <v>12</v>
      </c>
      <c r="F6" s="1" t="s">
        <v>106</v>
      </c>
      <c r="G6" s="1" t="s">
        <v>65</v>
      </c>
      <c r="H6" s="1">
        <v>0</v>
      </c>
      <c r="I6" s="1" t="s">
        <v>98</v>
      </c>
      <c r="K6" s="1" t="s">
        <v>106</v>
      </c>
      <c r="L6" s="1" t="s">
        <v>225</v>
      </c>
      <c r="M6" s="1">
        <v>100</v>
      </c>
      <c r="N6" s="1" t="s">
        <v>70</v>
      </c>
      <c r="P6" s="1" t="s">
        <v>106</v>
      </c>
      <c r="Q6" s="1" t="s">
        <v>66</v>
      </c>
      <c r="R6" s="1">
        <v>33.33</v>
      </c>
      <c r="S6" s="1" t="s">
        <v>98</v>
      </c>
      <c r="U6" s="1" t="s">
        <v>106</v>
      </c>
    </row>
    <row r="7" spans="1:21" ht="45.75" customHeight="1">
      <c r="A7" s="6">
        <v>6</v>
      </c>
      <c r="B7" s="1" t="s">
        <v>316</v>
      </c>
      <c r="C7" s="1" t="s">
        <v>317</v>
      </c>
      <c r="D7" s="1" t="s">
        <v>62</v>
      </c>
      <c r="E7" s="1">
        <v>160</v>
      </c>
      <c r="F7" s="1" t="s">
        <v>292</v>
      </c>
      <c r="G7" s="1" t="s">
        <v>292</v>
      </c>
      <c r="H7" s="1">
        <v>100</v>
      </c>
      <c r="I7" s="1" t="s">
        <v>70</v>
      </c>
      <c r="J7" s="1" t="s">
        <v>318</v>
      </c>
      <c r="K7" s="1" t="s">
        <v>292</v>
      </c>
      <c r="L7" s="1" t="s">
        <v>319</v>
      </c>
      <c r="M7" s="1">
        <v>100</v>
      </c>
      <c r="N7" s="1" t="s">
        <v>70</v>
      </c>
      <c r="P7" s="1" t="s">
        <v>292</v>
      </c>
      <c r="Q7" s="1" t="s">
        <v>292</v>
      </c>
      <c r="R7" s="1">
        <v>100</v>
      </c>
      <c r="S7" s="1" t="s">
        <v>70</v>
      </c>
      <c r="U7" s="1" t="s">
        <v>292</v>
      </c>
    </row>
    <row r="8" spans="1:21" ht="30">
      <c r="A8" s="6">
        <v>7</v>
      </c>
      <c r="B8" s="1" t="s">
        <v>320</v>
      </c>
      <c r="C8" s="1" t="s">
        <v>321</v>
      </c>
      <c r="D8" s="1" t="s">
        <v>62</v>
      </c>
      <c r="E8" s="1">
        <v>50</v>
      </c>
      <c r="F8" s="1" t="s">
        <v>77</v>
      </c>
      <c r="G8" s="1" t="s">
        <v>77</v>
      </c>
      <c r="H8" s="1">
        <v>100</v>
      </c>
      <c r="I8" s="1" t="s">
        <v>70</v>
      </c>
      <c r="K8" s="1" t="s">
        <v>77</v>
      </c>
      <c r="L8" s="1" t="s">
        <v>77</v>
      </c>
      <c r="M8" s="1">
        <v>100</v>
      </c>
      <c r="N8" s="1" t="s">
        <v>70</v>
      </c>
      <c r="P8" s="1" t="s">
        <v>77</v>
      </c>
      <c r="Q8" s="1" t="s">
        <v>305</v>
      </c>
      <c r="R8" s="1">
        <v>100</v>
      </c>
      <c r="S8" s="1" t="s">
        <v>70</v>
      </c>
      <c r="U8" s="1" t="s">
        <v>190</v>
      </c>
    </row>
    <row r="9" spans="1:21" ht="30">
      <c r="A9" s="6">
        <v>8</v>
      </c>
      <c r="B9" s="1" t="s">
        <v>109</v>
      </c>
      <c r="C9" s="1" t="s">
        <v>322</v>
      </c>
      <c r="D9" s="1" t="s">
        <v>62</v>
      </c>
      <c r="E9" s="1">
        <v>1</v>
      </c>
      <c r="F9" s="1" t="s">
        <v>63</v>
      </c>
      <c r="G9" s="1" t="s">
        <v>65</v>
      </c>
      <c r="H9" s="1" t="s">
        <v>64</v>
      </c>
      <c r="K9" s="1" t="s">
        <v>63</v>
      </c>
      <c r="L9" s="1" t="s">
        <v>65</v>
      </c>
      <c r="M9" s="1" t="s">
        <v>64</v>
      </c>
      <c r="P9" s="1" t="s">
        <v>66</v>
      </c>
      <c r="Q9" s="1" t="s">
        <v>66</v>
      </c>
      <c r="R9" s="1">
        <v>100</v>
      </c>
      <c r="S9" s="1" t="s">
        <v>70</v>
      </c>
      <c r="U9" s="1" t="s">
        <v>63</v>
      </c>
    </row>
    <row r="10" spans="1:21">
      <c r="H10" s="1" t="s">
        <v>38</v>
      </c>
      <c r="M10" s="1" t="s">
        <v>38</v>
      </c>
      <c r="R10" s="1" t="s">
        <v>38</v>
      </c>
    </row>
  </sheetData>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EB7F5-7D9A-44E3-BB6A-C848D2EE2419}">
  <dimension ref="A1:U13"/>
  <sheetViews>
    <sheetView topLeftCell="D5" zoomScale="150" zoomScaleNormal="150" workbookViewId="0">
      <selection activeCell="L13" sqref="L13"/>
    </sheetView>
  </sheetViews>
  <sheetFormatPr defaultColWidth="9.140625" defaultRowHeight="15"/>
  <cols>
    <col min="1" max="1" width="6.7109375" style="1" customWidth="1"/>
    <col min="2" max="2" width="32.42578125" style="1" customWidth="1"/>
    <col min="3" max="3" width="39.42578125" style="1" customWidth="1"/>
    <col min="4" max="4" width="9.140625" style="1"/>
    <col min="5" max="5" width="11.85546875" style="1" customWidth="1"/>
    <col min="6" max="6" width="12.28515625" style="1" customWidth="1"/>
    <col min="7" max="7" width="11" style="1" customWidth="1"/>
    <col min="8" max="8" width="12" style="1" bestFit="1" customWidth="1"/>
    <col min="9" max="9" width="12.42578125" style="1" customWidth="1"/>
    <col min="10" max="10" width="11.5703125" style="1" customWidth="1"/>
    <col min="11" max="11" width="11.85546875" style="1" customWidth="1"/>
    <col min="12" max="12" width="10.140625" style="1" customWidth="1"/>
    <col min="13" max="13" width="9.140625" style="1"/>
    <col min="14" max="14" width="13.5703125" style="1" customWidth="1"/>
    <col min="15" max="15" width="12.42578125" style="1" customWidth="1"/>
    <col min="16" max="16" width="12.28515625" style="1" customWidth="1"/>
    <col min="17" max="17" width="10.7109375" style="1" customWidth="1"/>
    <col min="18" max="18" width="10.140625" style="1" customWidth="1"/>
    <col min="19" max="19" width="12.42578125" style="1" customWidth="1"/>
    <col min="20" max="20" width="15.42578125" style="1" customWidth="1"/>
    <col min="21" max="21" width="12"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54.75" customHeight="1">
      <c r="A2" s="9">
        <v>1</v>
      </c>
      <c r="B2" s="1" t="s">
        <v>323</v>
      </c>
      <c r="C2" s="1" t="s">
        <v>324</v>
      </c>
      <c r="D2" s="1" t="s">
        <v>62</v>
      </c>
      <c r="E2" s="1">
        <v>500</v>
      </c>
      <c r="F2" s="1" t="s">
        <v>194</v>
      </c>
      <c r="G2" s="1" t="s">
        <v>194</v>
      </c>
      <c r="H2" s="1">
        <v>100</v>
      </c>
      <c r="I2" s="1" t="s">
        <v>70</v>
      </c>
      <c r="K2" s="1" t="s">
        <v>325</v>
      </c>
      <c r="L2" s="1" t="s">
        <v>326</v>
      </c>
      <c r="M2" s="1">
        <v>68.5</v>
      </c>
      <c r="N2" s="1" t="s">
        <v>79</v>
      </c>
      <c r="P2" s="1" t="s">
        <v>327</v>
      </c>
      <c r="Q2" s="1" t="s">
        <v>328</v>
      </c>
      <c r="R2" s="1">
        <v>100</v>
      </c>
      <c r="S2" s="1" t="s">
        <v>70</v>
      </c>
      <c r="T2" s="1" t="s">
        <v>329</v>
      </c>
      <c r="U2" s="1" t="s">
        <v>330</v>
      </c>
    </row>
    <row r="3" spans="1:21" ht="30">
      <c r="A3" s="8">
        <v>2</v>
      </c>
      <c r="B3" s="1" t="s">
        <v>331</v>
      </c>
      <c r="C3" s="1" t="s">
        <v>332</v>
      </c>
      <c r="D3" s="1" t="s">
        <v>62</v>
      </c>
      <c r="E3" s="1">
        <v>230</v>
      </c>
      <c r="F3" s="1" t="s">
        <v>77</v>
      </c>
      <c r="G3" s="1" t="s">
        <v>277</v>
      </c>
      <c r="H3" s="1">
        <v>5</v>
      </c>
      <c r="I3" s="1" t="s">
        <v>98</v>
      </c>
      <c r="K3" s="1" t="s">
        <v>190</v>
      </c>
      <c r="L3" s="1" t="s">
        <v>305</v>
      </c>
      <c r="M3" s="1">
        <v>75</v>
      </c>
      <c r="N3" s="1" t="s">
        <v>170</v>
      </c>
      <c r="P3" s="1" t="s">
        <v>194</v>
      </c>
      <c r="Q3" s="1" t="s">
        <v>333</v>
      </c>
      <c r="R3" s="1">
        <v>100</v>
      </c>
      <c r="S3" s="1" t="s">
        <v>70</v>
      </c>
      <c r="U3" s="1" t="s">
        <v>194</v>
      </c>
    </row>
    <row r="4" spans="1:21" ht="64.5" customHeight="1">
      <c r="A4" s="9">
        <v>3</v>
      </c>
      <c r="B4" s="1" t="s">
        <v>109</v>
      </c>
      <c r="C4" s="1" t="s">
        <v>334</v>
      </c>
      <c r="D4" s="1" t="s">
        <v>62</v>
      </c>
      <c r="E4" s="1">
        <v>2</v>
      </c>
      <c r="F4" s="1" t="s">
        <v>96</v>
      </c>
      <c r="G4" s="1" t="s">
        <v>65</v>
      </c>
      <c r="H4" s="1">
        <v>0</v>
      </c>
      <c r="I4" s="1" t="s">
        <v>98</v>
      </c>
      <c r="K4" s="1" t="s">
        <v>335</v>
      </c>
      <c r="L4" s="1" t="s">
        <v>335</v>
      </c>
      <c r="M4" s="1">
        <v>100</v>
      </c>
      <c r="N4" s="1" t="s">
        <v>70</v>
      </c>
      <c r="P4" s="1" t="s">
        <v>298</v>
      </c>
      <c r="Q4" s="1" t="s">
        <v>101</v>
      </c>
      <c r="R4" s="1">
        <v>50</v>
      </c>
      <c r="S4" s="1" t="s">
        <v>105</v>
      </c>
      <c r="U4" s="1" t="s">
        <v>336</v>
      </c>
    </row>
    <row r="5" spans="1:21" ht="60">
      <c r="A5" s="9">
        <v>4</v>
      </c>
      <c r="B5" s="1" t="s">
        <v>337</v>
      </c>
      <c r="C5" s="1" t="s">
        <v>338</v>
      </c>
      <c r="D5" s="1" t="s">
        <v>62</v>
      </c>
      <c r="E5" s="1">
        <v>2</v>
      </c>
      <c r="F5" s="1" t="s">
        <v>63</v>
      </c>
      <c r="G5" s="1" t="s">
        <v>65</v>
      </c>
      <c r="H5" s="1" t="s">
        <v>64</v>
      </c>
      <c r="K5" s="1" t="s">
        <v>63</v>
      </c>
      <c r="L5" s="1" t="s">
        <v>65</v>
      </c>
      <c r="M5" s="1" t="s">
        <v>64</v>
      </c>
      <c r="P5" s="1" t="s">
        <v>63</v>
      </c>
      <c r="Q5" s="1" t="s">
        <v>97</v>
      </c>
      <c r="R5" s="1" t="s">
        <v>64</v>
      </c>
      <c r="U5" s="1" t="s">
        <v>82</v>
      </c>
    </row>
    <row r="6" spans="1:21" ht="44.25" customHeight="1">
      <c r="A6" s="8">
        <v>5</v>
      </c>
      <c r="B6" s="1" t="s">
        <v>339</v>
      </c>
      <c r="C6" s="1" t="s">
        <v>339</v>
      </c>
      <c r="D6" s="1" t="s">
        <v>340</v>
      </c>
      <c r="E6" s="1">
        <v>5000</v>
      </c>
      <c r="F6" s="1" t="s">
        <v>194</v>
      </c>
      <c r="G6" s="1" t="s">
        <v>65</v>
      </c>
      <c r="H6" s="1">
        <v>0</v>
      </c>
      <c r="I6" s="1" t="s">
        <v>98</v>
      </c>
      <c r="K6" s="1" t="s">
        <v>114</v>
      </c>
      <c r="L6" s="1" t="s">
        <v>341</v>
      </c>
      <c r="M6" s="1">
        <v>100</v>
      </c>
      <c r="N6" s="1" t="s">
        <v>70</v>
      </c>
      <c r="P6" s="1" t="s">
        <v>198</v>
      </c>
      <c r="Q6" s="1" t="s">
        <v>198</v>
      </c>
      <c r="R6" s="1">
        <v>100</v>
      </c>
      <c r="S6" s="1" t="s">
        <v>70</v>
      </c>
      <c r="T6" s="1" t="s">
        <v>342</v>
      </c>
      <c r="U6" s="1" t="s">
        <v>343</v>
      </c>
    </row>
    <row r="7" spans="1:21" ht="45">
      <c r="A7" s="9">
        <v>6</v>
      </c>
      <c r="B7" s="1" t="s">
        <v>344</v>
      </c>
      <c r="C7" s="1" t="s">
        <v>345</v>
      </c>
      <c r="D7" s="1" t="s">
        <v>62</v>
      </c>
      <c r="E7" s="1">
        <v>1</v>
      </c>
      <c r="F7" s="1" t="s">
        <v>63</v>
      </c>
      <c r="G7" s="1" t="s">
        <v>65</v>
      </c>
      <c r="H7" s="1" t="s">
        <v>64</v>
      </c>
      <c r="K7" s="1" t="s">
        <v>277</v>
      </c>
      <c r="L7" s="1" t="s">
        <v>277</v>
      </c>
      <c r="M7" s="1">
        <v>100</v>
      </c>
      <c r="N7" s="1" t="s">
        <v>70</v>
      </c>
      <c r="P7" s="1" t="s">
        <v>63</v>
      </c>
      <c r="Q7" s="1" t="s">
        <v>97</v>
      </c>
      <c r="R7" s="1" t="s">
        <v>64</v>
      </c>
      <c r="U7" s="1" t="s">
        <v>277</v>
      </c>
    </row>
    <row r="8" spans="1:21" ht="30">
      <c r="A8" s="8">
        <v>7</v>
      </c>
      <c r="B8" s="1" t="s">
        <v>346</v>
      </c>
      <c r="C8" s="1" t="s">
        <v>347</v>
      </c>
      <c r="D8" s="1" t="s">
        <v>62</v>
      </c>
      <c r="E8" s="1">
        <v>200</v>
      </c>
      <c r="F8" s="1" t="s">
        <v>77</v>
      </c>
      <c r="G8" s="1" t="s">
        <v>65</v>
      </c>
      <c r="H8" s="1">
        <v>0</v>
      </c>
      <c r="I8" s="1" t="s">
        <v>98</v>
      </c>
      <c r="K8" s="1" t="s">
        <v>192</v>
      </c>
      <c r="L8" s="1" t="s">
        <v>192</v>
      </c>
      <c r="M8" s="1">
        <v>100</v>
      </c>
      <c r="N8" s="1" t="s">
        <v>70</v>
      </c>
      <c r="P8" s="1" t="s">
        <v>209</v>
      </c>
      <c r="Q8" s="1" t="s">
        <v>209</v>
      </c>
      <c r="R8" s="1">
        <v>100</v>
      </c>
      <c r="S8" s="1" t="s">
        <v>70</v>
      </c>
      <c r="U8" s="1" t="s">
        <v>209</v>
      </c>
    </row>
    <row r="9" spans="1:21" ht="30">
      <c r="A9" s="10">
        <v>8</v>
      </c>
      <c r="B9" s="1" t="s">
        <v>348</v>
      </c>
      <c r="C9" s="1" t="s">
        <v>349</v>
      </c>
      <c r="D9" s="1" t="s">
        <v>62</v>
      </c>
      <c r="E9" s="1">
        <v>400</v>
      </c>
      <c r="F9" s="1" t="s">
        <v>194</v>
      </c>
      <c r="G9" s="1" t="s">
        <v>225</v>
      </c>
      <c r="H9" s="1">
        <v>5</v>
      </c>
      <c r="I9" s="1" t="s">
        <v>98</v>
      </c>
      <c r="K9" s="1" t="s">
        <v>192</v>
      </c>
      <c r="L9" s="1" t="s">
        <v>350</v>
      </c>
      <c r="M9" s="1">
        <v>30</v>
      </c>
      <c r="N9" s="1" t="s">
        <v>98</v>
      </c>
      <c r="P9" s="1" t="s">
        <v>214</v>
      </c>
      <c r="Q9" s="1" t="s">
        <v>351</v>
      </c>
      <c r="R9" s="1">
        <v>25.71</v>
      </c>
      <c r="S9" s="1" t="s">
        <v>98</v>
      </c>
      <c r="U9" s="1" t="s">
        <v>325</v>
      </c>
    </row>
    <row r="10" spans="1:21" ht="60.75" customHeight="1">
      <c r="A10" s="8">
        <v>9</v>
      </c>
      <c r="B10" s="1" t="s">
        <v>352</v>
      </c>
      <c r="C10" s="1" t="s">
        <v>353</v>
      </c>
      <c r="D10" s="1" t="s">
        <v>62</v>
      </c>
      <c r="E10" s="1">
        <v>3</v>
      </c>
      <c r="F10" s="1" t="s">
        <v>277</v>
      </c>
      <c r="G10" s="1" t="s">
        <v>277</v>
      </c>
      <c r="H10" s="1">
        <v>100</v>
      </c>
      <c r="I10" s="1" t="s">
        <v>70</v>
      </c>
      <c r="K10" s="1" t="s">
        <v>66</v>
      </c>
      <c r="L10" s="1" t="s">
        <v>66</v>
      </c>
      <c r="M10" s="1">
        <v>100</v>
      </c>
      <c r="N10" s="1" t="s">
        <v>70</v>
      </c>
      <c r="P10" s="1" t="s">
        <v>354</v>
      </c>
      <c r="Q10" s="1" t="s">
        <v>354</v>
      </c>
      <c r="R10" s="1">
        <v>100</v>
      </c>
      <c r="S10" s="1" t="s">
        <v>70</v>
      </c>
      <c r="U10" s="1" t="s">
        <v>354</v>
      </c>
    </row>
    <row r="11" spans="1:21" ht="55.5" customHeight="1">
      <c r="A11" s="9">
        <v>10</v>
      </c>
      <c r="B11" s="1" t="s">
        <v>355</v>
      </c>
      <c r="C11" s="1" t="s">
        <v>356</v>
      </c>
      <c r="D11" s="1" t="s">
        <v>62</v>
      </c>
      <c r="E11" s="1">
        <v>200</v>
      </c>
      <c r="F11" s="1" t="s">
        <v>77</v>
      </c>
      <c r="G11" s="1" t="s">
        <v>65</v>
      </c>
      <c r="H11" s="1">
        <v>0</v>
      </c>
      <c r="I11" s="1" t="s">
        <v>98</v>
      </c>
      <c r="K11" s="1" t="s">
        <v>214</v>
      </c>
      <c r="L11" s="1" t="s">
        <v>357</v>
      </c>
      <c r="M11" s="1">
        <v>55.71</v>
      </c>
      <c r="N11" s="1" t="s">
        <v>105</v>
      </c>
      <c r="P11" s="1" t="s">
        <v>194</v>
      </c>
      <c r="Q11" s="1" t="s">
        <v>99</v>
      </c>
      <c r="R11" s="1">
        <v>0</v>
      </c>
      <c r="S11" s="1" t="s">
        <v>98</v>
      </c>
      <c r="T11" s="1" t="s">
        <v>358</v>
      </c>
      <c r="U11" s="1" t="s">
        <v>190</v>
      </c>
    </row>
    <row r="12" spans="1:21" ht="45">
      <c r="A12" s="9">
        <v>11</v>
      </c>
      <c r="B12" s="1" t="s">
        <v>359</v>
      </c>
      <c r="C12" s="1" t="s">
        <v>360</v>
      </c>
      <c r="D12" s="1" t="s">
        <v>62</v>
      </c>
      <c r="E12" s="1">
        <v>0.5</v>
      </c>
      <c r="F12" s="1" t="s">
        <v>361</v>
      </c>
      <c r="G12" s="1" t="s">
        <v>65</v>
      </c>
      <c r="H12" s="1">
        <v>0</v>
      </c>
      <c r="I12" s="1" t="s">
        <v>98</v>
      </c>
      <c r="K12" s="1" t="s">
        <v>361</v>
      </c>
      <c r="L12" s="1" t="s">
        <v>361</v>
      </c>
      <c r="M12" s="1">
        <v>100</v>
      </c>
      <c r="N12" s="1" t="s">
        <v>70</v>
      </c>
      <c r="P12" s="1" t="s">
        <v>362</v>
      </c>
      <c r="Q12" s="1" t="s">
        <v>99</v>
      </c>
      <c r="R12" s="1">
        <v>0</v>
      </c>
      <c r="S12" s="1" t="s">
        <v>98</v>
      </c>
      <c r="U12" s="1" t="s">
        <v>111</v>
      </c>
    </row>
    <row r="13" spans="1:21">
      <c r="H13" s="1" t="s">
        <v>38</v>
      </c>
      <c r="M13" s="1" t="s">
        <v>38</v>
      </c>
      <c r="R13" s="1" t="s">
        <v>38</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74C95-6B29-44D4-A6B9-0E64C065D29C}">
  <dimension ref="A1:U24"/>
  <sheetViews>
    <sheetView topLeftCell="A17" zoomScale="150" zoomScaleNormal="150" workbookViewId="0">
      <selection activeCell="J18" sqref="J18"/>
    </sheetView>
  </sheetViews>
  <sheetFormatPr defaultColWidth="9.140625" defaultRowHeight="15"/>
  <cols>
    <col min="1" max="1" width="6.42578125" style="2" customWidth="1"/>
    <col min="2" max="3" width="34.7109375" style="1" customWidth="1"/>
    <col min="4" max="4" width="9.140625" style="1"/>
    <col min="5" max="5" width="11.7109375" style="1" customWidth="1"/>
    <col min="6" max="6" width="12.28515625" style="1" customWidth="1"/>
    <col min="7" max="7" width="10.7109375" style="1" customWidth="1"/>
    <col min="8" max="8" width="9.140625" style="1"/>
    <col min="9" max="9" width="12.85546875" style="1" customWidth="1"/>
    <col min="10" max="10" width="12.140625" style="1" customWidth="1"/>
    <col min="11" max="12" width="12.42578125" style="1" customWidth="1"/>
    <col min="13" max="13" width="9.140625" style="1"/>
    <col min="14" max="14" width="12.7109375" style="1" customWidth="1"/>
    <col min="15" max="15" width="11.42578125" style="1" customWidth="1"/>
    <col min="16" max="16" width="11.28515625" style="1" customWidth="1"/>
    <col min="17" max="17" width="10.140625" style="1" customWidth="1"/>
    <col min="18" max="18" width="12" style="1" bestFit="1" customWidth="1"/>
    <col min="19" max="19" width="13.140625" style="1" customWidth="1"/>
    <col min="20" max="20" width="11" style="1" customWidth="1"/>
    <col min="21" max="21" width="11.285156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45">
      <c r="A2" s="7">
        <v>1</v>
      </c>
      <c r="B2" s="1" t="s">
        <v>363</v>
      </c>
      <c r="C2" s="1" t="s">
        <v>363</v>
      </c>
      <c r="D2" s="1" t="s">
        <v>364</v>
      </c>
      <c r="E2" s="1">
        <v>3</v>
      </c>
      <c r="F2" s="1" t="s">
        <v>63</v>
      </c>
      <c r="G2" s="1" t="s">
        <v>65</v>
      </c>
      <c r="H2" s="1" t="s">
        <v>64</v>
      </c>
      <c r="K2" s="1" t="s">
        <v>63</v>
      </c>
      <c r="L2" s="1" t="s">
        <v>65</v>
      </c>
      <c r="M2" s="1" t="s">
        <v>64</v>
      </c>
      <c r="P2" s="1" t="s">
        <v>63</v>
      </c>
      <c r="Q2" s="1" t="s">
        <v>65</v>
      </c>
      <c r="R2" s="1" t="s">
        <v>64</v>
      </c>
      <c r="U2" s="1" t="s">
        <v>66</v>
      </c>
    </row>
    <row r="3" spans="1:21" ht="39" customHeight="1">
      <c r="A3" s="6">
        <v>2</v>
      </c>
      <c r="B3" s="1" t="s">
        <v>365</v>
      </c>
      <c r="C3" s="1" t="s">
        <v>366</v>
      </c>
      <c r="D3" s="1" t="s">
        <v>62</v>
      </c>
      <c r="E3" s="1">
        <v>160</v>
      </c>
      <c r="F3" s="1" t="s">
        <v>292</v>
      </c>
      <c r="G3" s="1" t="s">
        <v>292</v>
      </c>
      <c r="H3" s="1">
        <v>100</v>
      </c>
      <c r="I3" s="1" t="s">
        <v>70</v>
      </c>
      <c r="J3" s="1" t="s">
        <v>367</v>
      </c>
      <c r="K3" s="1" t="s">
        <v>292</v>
      </c>
      <c r="L3" s="1" t="s">
        <v>292</v>
      </c>
      <c r="M3" s="1">
        <v>100</v>
      </c>
      <c r="N3" s="1" t="s">
        <v>70</v>
      </c>
      <c r="P3" s="1" t="s">
        <v>292</v>
      </c>
      <c r="Q3" s="1" t="s">
        <v>292</v>
      </c>
      <c r="R3" s="1">
        <v>100</v>
      </c>
      <c r="S3" s="1" t="s">
        <v>70</v>
      </c>
      <c r="U3" s="1" t="s">
        <v>292</v>
      </c>
    </row>
    <row r="4" spans="1:21" ht="30">
      <c r="A4" s="6">
        <v>3</v>
      </c>
      <c r="B4" s="1" t="s">
        <v>368</v>
      </c>
      <c r="C4" s="1" t="s">
        <v>369</v>
      </c>
      <c r="D4" s="1" t="s">
        <v>370</v>
      </c>
      <c r="E4" s="1">
        <v>5</v>
      </c>
      <c r="F4" s="1" t="s">
        <v>82</v>
      </c>
      <c r="G4" s="1" t="s">
        <v>82</v>
      </c>
      <c r="H4" s="1">
        <v>100</v>
      </c>
      <c r="I4" s="1" t="s">
        <v>70</v>
      </c>
      <c r="K4" s="1" t="s">
        <v>82</v>
      </c>
      <c r="L4" s="1" t="s">
        <v>82</v>
      </c>
      <c r="M4" s="1">
        <v>100</v>
      </c>
      <c r="N4" s="1" t="s">
        <v>70</v>
      </c>
      <c r="P4" s="1" t="s">
        <v>277</v>
      </c>
      <c r="Q4" s="1" t="s">
        <v>111</v>
      </c>
      <c r="R4" s="1">
        <v>50</v>
      </c>
      <c r="S4" s="1" t="s">
        <v>105</v>
      </c>
      <c r="U4" s="1" t="s">
        <v>277</v>
      </c>
    </row>
    <row r="5" spans="1:21" ht="30">
      <c r="A5" s="6">
        <v>4</v>
      </c>
      <c r="B5" s="1" t="s">
        <v>371</v>
      </c>
      <c r="C5" s="1" t="s">
        <v>372</v>
      </c>
      <c r="D5" s="1" t="s">
        <v>370</v>
      </c>
      <c r="E5" s="1">
        <v>10</v>
      </c>
      <c r="F5" s="1" t="s">
        <v>277</v>
      </c>
      <c r="G5" s="1" t="s">
        <v>65</v>
      </c>
      <c r="H5" s="1">
        <v>0</v>
      </c>
      <c r="I5" s="1" t="s">
        <v>98</v>
      </c>
      <c r="K5" s="1" t="s">
        <v>373</v>
      </c>
      <c r="L5" s="1" t="s">
        <v>373</v>
      </c>
      <c r="M5" s="1">
        <v>100</v>
      </c>
      <c r="N5" s="1" t="s">
        <v>70</v>
      </c>
      <c r="P5" s="1" t="s">
        <v>374</v>
      </c>
      <c r="Q5" s="1" t="s">
        <v>374</v>
      </c>
      <c r="R5" s="1">
        <v>100</v>
      </c>
      <c r="S5" s="1" t="s">
        <v>70</v>
      </c>
      <c r="U5" s="1" t="s">
        <v>374</v>
      </c>
    </row>
    <row r="6" spans="1:21" ht="27.75" customHeight="1">
      <c r="A6" s="11">
        <v>5</v>
      </c>
      <c r="B6" s="1" t="s">
        <v>375</v>
      </c>
      <c r="C6" s="1" t="s">
        <v>375</v>
      </c>
      <c r="D6" s="1" t="s">
        <v>62</v>
      </c>
      <c r="E6" s="1">
        <v>3</v>
      </c>
      <c r="F6" s="1" t="s">
        <v>63</v>
      </c>
      <c r="G6" s="1" t="s">
        <v>65</v>
      </c>
      <c r="H6" s="1" t="s">
        <v>64</v>
      </c>
      <c r="K6" s="1" t="s">
        <v>63</v>
      </c>
      <c r="L6" s="1" t="s">
        <v>65</v>
      </c>
      <c r="M6" s="1" t="s">
        <v>64</v>
      </c>
      <c r="P6" s="1" t="s">
        <v>63</v>
      </c>
      <c r="Q6" s="1" t="s">
        <v>65</v>
      </c>
      <c r="R6" s="1" t="s">
        <v>64</v>
      </c>
      <c r="U6" s="1" t="s">
        <v>66</v>
      </c>
    </row>
    <row r="7" spans="1:21" ht="45">
      <c r="A7" s="11">
        <v>6</v>
      </c>
      <c r="B7" s="1" t="s">
        <v>376</v>
      </c>
      <c r="C7" s="1" t="s">
        <v>377</v>
      </c>
      <c r="D7" s="1" t="s">
        <v>364</v>
      </c>
      <c r="E7" s="1">
        <v>10</v>
      </c>
      <c r="F7" s="1" t="s">
        <v>63</v>
      </c>
      <c r="G7" s="1" t="s">
        <v>65</v>
      </c>
      <c r="H7" s="1" t="s">
        <v>64</v>
      </c>
      <c r="K7" s="1" t="s">
        <v>63</v>
      </c>
      <c r="L7" s="1" t="s">
        <v>65</v>
      </c>
      <c r="M7" s="1" t="s">
        <v>64</v>
      </c>
      <c r="P7" s="1" t="s">
        <v>63</v>
      </c>
      <c r="Q7" s="1" t="s">
        <v>97</v>
      </c>
      <c r="R7" s="1" t="s">
        <v>64</v>
      </c>
      <c r="U7" s="1" t="s">
        <v>77</v>
      </c>
    </row>
    <row r="8" spans="1:21" ht="45">
      <c r="A8" s="6">
        <v>7</v>
      </c>
      <c r="B8" s="1" t="s">
        <v>138</v>
      </c>
      <c r="C8" s="1" t="s">
        <v>378</v>
      </c>
      <c r="D8" s="1" t="s">
        <v>62</v>
      </c>
      <c r="E8" s="1">
        <v>1</v>
      </c>
      <c r="F8" s="1" t="s">
        <v>63</v>
      </c>
      <c r="G8" s="1" t="s">
        <v>65</v>
      </c>
      <c r="H8" s="1" t="s">
        <v>64</v>
      </c>
      <c r="K8" s="1" t="s">
        <v>63</v>
      </c>
      <c r="L8" s="1" t="s">
        <v>65</v>
      </c>
      <c r="M8" s="1" t="s">
        <v>64</v>
      </c>
      <c r="P8" s="1" t="s">
        <v>66</v>
      </c>
      <c r="Q8" s="1" t="s">
        <v>97</v>
      </c>
      <c r="R8" s="1">
        <v>0</v>
      </c>
      <c r="S8" s="1" t="s">
        <v>98</v>
      </c>
      <c r="U8" s="1" t="s">
        <v>63</v>
      </c>
    </row>
    <row r="9" spans="1:21" ht="45">
      <c r="A9" s="11">
        <v>8</v>
      </c>
      <c r="B9" s="1" t="s">
        <v>109</v>
      </c>
      <c r="C9" s="1" t="s">
        <v>379</v>
      </c>
      <c r="D9" s="1" t="s">
        <v>62</v>
      </c>
      <c r="E9" s="1">
        <v>4</v>
      </c>
      <c r="F9" s="1" t="s">
        <v>63</v>
      </c>
      <c r="G9" s="1" t="s">
        <v>65</v>
      </c>
      <c r="H9" s="1" t="s">
        <v>64</v>
      </c>
      <c r="K9" s="1" t="s">
        <v>63</v>
      </c>
      <c r="L9" s="1" t="s">
        <v>65</v>
      </c>
      <c r="M9" s="1" t="s">
        <v>64</v>
      </c>
      <c r="P9" s="1" t="s">
        <v>63</v>
      </c>
      <c r="Q9" s="1" t="s">
        <v>97</v>
      </c>
      <c r="R9" s="1" t="s">
        <v>64</v>
      </c>
      <c r="U9" s="1" t="s">
        <v>169</v>
      </c>
    </row>
    <row r="10" spans="1:21" ht="45">
      <c r="A10" s="6">
        <v>9</v>
      </c>
      <c r="B10" s="1" t="s">
        <v>380</v>
      </c>
      <c r="C10" s="1" t="s">
        <v>380</v>
      </c>
      <c r="D10" s="1" t="s">
        <v>340</v>
      </c>
      <c r="E10" s="1">
        <v>20</v>
      </c>
      <c r="F10" s="1" t="s">
        <v>63</v>
      </c>
      <c r="G10" s="1" t="s">
        <v>65</v>
      </c>
      <c r="H10" s="1" t="s">
        <v>64</v>
      </c>
      <c r="K10" s="1" t="s">
        <v>77</v>
      </c>
      <c r="L10" s="1" t="s">
        <v>78</v>
      </c>
      <c r="M10" s="1">
        <v>70</v>
      </c>
      <c r="N10" s="1" t="s">
        <v>79</v>
      </c>
      <c r="P10" s="1" t="s">
        <v>225</v>
      </c>
      <c r="Q10" s="1" t="s">
        <v>225</v>
      </c>
      <c r="R10" s="1">
        <v>100</v>
      </c>
      <c r="S10" s="1" t="s">
        <v>70</v>
      </c>
      <c r="U10" s="1" t="s">
        <v>225</v>
      </c>
    </row>
    <row r="11" spans="1:21" ht="60">
      <c r="A11" s="6">
        <v>10</v>
      </c>
      <c r="B11" s="1" t="s">
        <v>381</v>
      </c>
      <c r="C11" s="1" t="s">
        <v>382</v>
      </c>
      <c r="D11" s="1" t="s">
        <v>62</v>
      </c>
      <c r="E11" s="1">
        <v>35</v>
      </c>
      <c r="F11" s="1" t="s">
        <v>350</v>
      </c>
      <c r="G11" s="1" t="s">
        <v>350</v>
      </c>
      <c r="H11" s="1">
        <v>100</v>
      </c>
      <c r="I11" s="1" t="s">
        <v>70</v>
      </c>
      <c r="K11" s="1" t="s">
        <v>350</v>
      </c>
      <c r="L11" s="1" t="s">
        <v>350</v>
      </c>
      <c r="M11" s="1">
        <v>100</v>
      </c>
      <c r="N11" s="1" t="s">
        <v>70</v>
      </c>
      <c r="P11" s="1" t="s">
        <v>350</v>
      </c>
      <c r="Q11" s="1" t="s">
        <v>305</v>
      </c>
      <c r="R11" s="1">
        <v>100</v>
      </c>
      <c r="S11" s="1" t="s">
        <v>70</v>
      </c>
      <c r="U11" s="1" t="s">
        <v>241</v>
      </c>
    </row>
    <row r="12" spans="1:21" ht="60">
      <c r="A12" s="6">
        <v>11</v>
      </c>
      <c r="B12" s="1" t="s">
        <v>383</v>
      </c>
      <c r="C12" s="1" t="s">
        <v>384</v>
      </c>
      <c r="D12" s="1" t="s">
        <v>62</v>
      </c>
      <c r="E12" s="1">
        <v>64</v>
      </c>
      <c r="F12" s="1" t="s">
        <v>219</v>
      </c>
      <c r="G12" s="1" t="s">
        <v>219</v>
      </c>
      <c r="H12" s="1">
        <v>100</v>
      </c>
      <c r="I12" s="1" t="s">
        <v>70</v>
      </c>
      <c r="K12" s="1" t="s">
        <v>219</v>
      </c>
      <c r="L12" s="1" t="s">
        <v>219</v>
      </c>
      <c r="M12" s="1">
        <v>100</v>
      </c>
      <c r="N12" s="1" t="s">
        <v>70</v>
      </c>
      <c r="P12" s="1" t="s">
        <v>219</v>
      </c>
      <c r="Q12" s="1" t="s">
        <v>190</v>
      </c>
      <c r="R12" s="1">
        <v>100</v>
      </c>
      <c r="S12" s="1" t="s">
        <v>70</v>
      </c>
      <c r="U12" s="1" t="s">
        <v>219</v>
      </c>
    </row>
    <row r="13" spans="1:21" ht="30">
      <c r="A13" s="7">
        <v>12</v>
      </c>
      <c r="B13" s="1" t="s">
        <v>385</v>
      </c>
      <c r="C13" s="1" t="s">
        <v>385</v>
      </c>
      <c r="D13" s="1" t="s">
        <v>62</v>
      </c>
      <c r="E13" s="1">
        <v>2</v>
      </c>
      <c r="F13" s="1" t="s">
        <v>63</v>
      </c>
      <c r="G13" s="1" t="s">
        <v>65</v>
      </c>
      <c r="H13" s="1" t="s">
        <v>64</v>
      </c>
      <c r="K13" s="1" t="s">
        <v>63</v>
      </c>
      <c r="L13" s="1" t="s">
        <v>65</v>
      </c>
      <c r="M13" s="1" t="s">
        <v>64</v>
      </c>
      <c r="P13" s="1" t="s">
        <v>66</v>
      </c>
      <c r="Q13" s="1" t="s">
        <v>66</v>
      </c>
      <c r="R13" s="1">
        <v>100</v>
      </c>
      <c r="S13" s="1" t="s">
        <v>70</v>
      </c>
      <c r="U13" s="1" t="s">
        <v>66</v>
      </c>
    </row>
    <row r="14" spans="1:21" ht="45">
      <c r="A14" s="6">
        <v>13</v>
      </c>
      <c r="B14" s="1" t="s">
        <v>386</v>
      </c>
      <c r="C14" s="1" t="s">
        <v>387</v>
      </c>
      <c r="D14" s="1" t="s">
        <v>62</v>
      </c>
      <c r="E14" s="1">
        <v>4</v>
      </c>
      <c r="F14" s="1" t="s">
        <v>63</v>
      </c>
      <c r="G14" s="1" t="s">
        <v>65</v>
      </c>
      <c r="H14" s="1" t="s">
        <v>64</v>
      </c>
      <c r="K14" s="1" t="s">
        <v>66</v>
      </c>
      <c r="L14" s="1" t="s">
        <v>66</v>
      </c>
      <c r="M14" s="1">
        <v>100</v>
      </c>
      <c r="N14" s="1" t="s">
        <v>70</v>
      </c>
      <c r="P14" s="1" t="s">
        <v>66</v>
      </c>
      <c r="Q14" s="1" t="s">
        <v>97</v>
      </c>
      <c r="R14" s="1">
        <v>0</v>
      </c>
      <c r="S14" s="1" t="s">
        <v>98</v>
      </c>
      <c r="U14" s="1" t="s">
        <v>82</v>
      </c>
    </row>
    <row r="15" spans="1:21" ht="57" customHeight="1">
      <c r="A15" s="6">
        <v>14</v>
      </c>
      <c r="B15" s="1" t="s">
        <v>388</v>
      </c>
      <c r="C15" s="1" t="s">
        <v>389</v>
      </c>
      <c r="D15" s="1" t="s">
        <v>62</v>
      </c>
      <c r="E15" s="1">
        <v>12</v>
      </c>
      <c r="F15" s="1" t="s">
        <v>106</v>
      </c>
      <c r="G15" s="1" t="s">
        <v>106</v>
      </c>
      <c r="H15" s="1">
        <v>100</v>
      </c>
      <c r="I15" s="1" t="s">
        <v>70</v>
      </c>
      <c r="K15" s="1" t="s">
        <v>106</v>
      </c>
      <c r="L15" s="1" t="s">
        <v>106</v>
      </c>
      <c r="M15" s="1">
        <v>100</v>
      </c>
      <c r="N15" s="1" t="s">
        <v>70</v>
      </c>
      <c r="P15" s="1" t="s">
        <v>106</v>
      </c>
      <c r="Q15" s="1" t="s">
        <v>106</v>
      </c>
      <c r="R15" s="1">
        <v>100</v>
      </c>
      <c r="S15" s="1" t="s">
        <v>70</v>
      </c>
      <c r="T15" s="1" t="s">
        <v>390</v>
      </c>
      <c r="U15" s="1" t="s">
        <v>106</v>
      </c>
    </row>
    <row r="16" spans="1:21" ht="30">
      <c r="A16" s="7">
        <v>15</v>
      </c>
      <c r="B16" s="1" t="s">
        <v>391</v>
      </c>
      <c r="C16" s="1" t="s">
        <v>392</v>
      </c>
      <c r="D16" s="1" t="s">
        <v>62</v>
      </c>
      <c r="E16" s="1">
        <v>2</v>
      </c>
      <c r="F16" s="1" t="s">
        <v>63</v>
      </c>
      <c r="G16" s="1" t="s">
        <v>65</v>
      </c>
      <c r="H16" s="1" t="s">
        <v>64</v>
      </c>
      <c r="K16" s="1" t="s">
        <v>63</v>
      </c>
      <c r="L16" s="1" t="s">
        <v>65</v>
      </c>
      <c r="M16" s="1" t="s">
        <v>64</v>
      </c>
      <c r="P16" s="1" t="s">
        <v>66</v>
      </c>
      <c r="Q16" s="1" t="s">
        <v>66</v>
      </c>
      <c r="R16" s="1">
        <v>100</v>
      </c>
      <c r="S16" s="1" t="s">
        <v>70</v>
      </c>
      <c r="U16" s="1" t="s">
        <v>66</v>
      </c>
    </row>
    <row r="17" spans="1:21" ht="30">
      <c r="A17" s="6">
        <v>16</v>
      </c>
      <c r="B17" s="1" t="s">
        <v>393</v>
      </c>
      <c r="C17" s="1" t="s">
        <v>393</v>
      </c>
      <c r="D17" s="1" t="s">
        <v>62</v>
      </c>
      <c r="E17" s="1">
        <v>6</v>
      </c>
      <c r="F17" s="1" t="s">
        <v>66</v>
      </c>
      <c r="G17" s="1" t="s">
        <v>66</v>
      </c>
      <c r="H17" s="1">
        <v>100</v>
      </c>
      <c r="I17" s="1" t="s">
        <v>70</v>
      </c>
      <c r="K17" s="1" t="s">
        <v>82</v>
      </c>
      <c r="L17" s="1" t="s">
        <v>82</v>
      </c>
      <c r="M17" s="1">
        <v>100</v>
      </c>
      <c r="N17" s="1" t="s">
        <v>70</v>
      </c>
      <c r="P17" s="1" t="s">
        <v>82</v>
      </c>
      <c r="Q17" s="1" t="s">
        <v>66</v>
      </c>
      <c r="R17" s="1">
        <v>50</v>
      </c>
      <c r="S17" s="1" t="s">
        <v>105</v>
      </c>
      <c r="U17" s="1" t="s">
        <v>66</v>
      </c>
    </row>
    <row r="18" spans="1:21" ht="75">
      <c r="A18" s="6">
        <v>17</v>
      </c>
      <c r="B18" s="1" t="s">
        <v>394</v>
      </c>
      <c r="C18" s="1" t="s">
        <v>394</v>
      </c>
      <c r="D18" s="1" t="s">
        <v>62</v>
      </c>
      <c r="E18" s="1">
        <v>1</v>
      </c>
      <c r="F18" s="1" t="s">
        <v>66</v>
      </c>
      <c r="G18" s="1" t="s">
        <v>66</v>
      </c>
      <c r="H18" s="1">
        <v>100</v>
      </c>
      <c r="I18" s="1" t="s">
        <v>70</v>
      </c>
      <c r="J18" s="1" t="s">
        <v>395</v>
      </c>
      <c r="K18" s="1" t="s">
        <v>66</v>
      </c>
      <c r="L18" s="1" t="s">
        <v>97</v>
      </c>
      <c r="M18" s="1">
        <v>0</v>
      </c>
      <c r="N18" s="1" t="s">
        <v>98</v>
      </c>
      <c r="P18" s="1" t="s">
        <v>63</v>
      </c>
      <c r="Q18" s="1" t="s">
        <v>65</v>
      </c>
      <c r="R18" s="1" t="s">
        <v>64</v>
      </c>
      <c r="U18" s="1" t="s">
        <v>63</v>
      </c>
    </row>
    <row r="19" spans="1:21" ht="45">
      <c r="A19" s="11">
        <v>18</v>
      </c>
      <c r="B19" s="1" t="s">
        <v>396</v>
      </c>
      <c r="C19" s="1" t="s">
        <v>396</v>
      </c>
      <c r="D19" s="1" t="s">
        <v>62</v>
      </c>
      <c r="E19" s="1">
        <v>1</v>
      </c>
      <c r="F19" s="1" t="s">
        <v>96</v>
      </c>
      <c r="G19" s="1" t="s">
        <v>65</v>
      </c>
      <c r="H19" s="1">
        <v>0</v>
      </c>
      <c r="I19" s="1" t="s">
        <v>98</v>
      </c>
      <c r="K19" s="1" t="s">
        <v>63</v>
      </c>
      <c r="L19" s="1" t="s">
        <v>65</v>
      </c>
      <c r="M19" s="1" t="s">
        <v>64</v>
      </c>
      <c r="P19" s="1" t="s">
        <v>96</v>
      </c>
      <c r="Q19" s="1" t="s">
        <v>97</v>
      </c>
      <c r="R19" s="1">
        <v>0</v>
      </c>
      <c r="S19" s="1" t="s">
        <v>98</v>
      </c>
      <c r="U19" s="1" t="s">
        <v>335</v>
      </c>
    </row>
    <row r="20" spans="1:21" ht="45">
      <c r="A20" s="6">
        <v>19</v>
      </c>
      <c r="B20" s="1" t="s">
        <v>397</v>
      </c>
      <c r="C20" s="1" t="s">
        <v>398</v>
      </c>
      <c r="D20" s="1" t="s">
        <v>62</v>
      </c>
      <c r="E20" s="1">
        <v>6</v>
      </c>
      <c r="F20" s="1" t="s">
        <v>66</v>
      </c>
      <c r="G20" s="1" t="s">
        <v>66</v>
      </c>
      <c r="H20" s="1">
        <v>100</v>
      </c>
      <c r="I20" s="1" t="s">
        <v>70</v>
      </c>
      <c r="K20" s="1" t="s">
        <v>66</v>
      </c>
      <c r="L20" s="1" t="s">
        <v>66</v>
      </c>
      <c r="M20" s="1">
        <v>100</v>
      </c>
      <c r="N20" s="1" t="s">
        <v>70</v>
      </c>
      <c r="P20" s="1" t="s">
        <v>82</v>
      </c>
      <c r="Q20" s="1" t="s">
        <v>82</v>
      </c>
      <c r="R20" s="1">
        <v>100</v>
      </c>
      <c r="S20" s="1" t="s">
        <v>70</v>
      </c>
      <c r="U20" s="1" t="s">
        <v>82</v>
      </c>
    </row>
    <row r="21" spans="1:21" ht="30">
      <c r="A21" s="6">
        <v>20</v>
      </c>
      <c r="B21" s="1" t="s">
        <v>399</v>
      </c>
      <c r="C21" s="1" t="s">
        <v>400</v>
      </c>
      <c r="D21" s="1" t="s">
        <v>62</v>
      </c>
      <c r="E21" s="1">
        <v>1</v>
      </c>
      <c r="F21" s="1" t="s">
        <v>401</v>
      </c>
      <c r="G21" s="1" t="s">
        <v>65</v>
      </c>
      <c r="H21" s="1">
        <v>0</v>
      </c>
      <c r="I21" s="1" t="s">
        <v>98</v>
      </c>
      <c r="K21" s="1" t="s">
        <v>402</v>
      </c>
      <c r="L21" s="1" t="s">
        <v>402</v>
      </c>
      <c r="M21" s="1">
        <v>100</v>
      </c>
      <c r="N21" s="1" t="s">
        <v>70</v>
      </c>
      <c r="P21" s="1" t="s">
        <v>401</v>
      </c>
      <c r="Q21" s="1" t="s">
        <v>401</v>
      </c>
      <c r="R21" s="1">
        <v>100</v>
      </c>
      <c r="S21" s="1" t="s">
        <v>70</v>
      </c>
      <c r="U21" s="1" t="s">
        <v>401</v>
      </c>
    </row>
    <row r="22" spans="1:21" ht="30">
      <c r="A22" s="6">
        <v>21</v>
      </c>
      <c r="B22" s="1" t="s">
        <v>403</v>
      </c>
      <c r="C22" s="1" t="s">
        <v>404</v>
      </c>
      <c r="D22" s="1" t="s">
        <v>405</v>
      </c>
      <c r="E22" s="1">
        <v>3610</v>
      </c>
      <c r="F22" s="1" t="s">
        <v>406</v>
      </c>
      <c r="G22" s="1" t="s">
        <v>406</v>
      </c>
      <c r="H22" s="1">
        <v>100</v>
      </c>
      <c r="I22" s="1" t="s">
        <v>70</v>
      </c>
      <c r="K22" s="1" t="s">
        <v>117</v>
      </c>
      <c r="L22" s="1" t="s">
        <v>117</v>
      </c>
      <c r="M22" s="1">
        <v>100</v>
      </c>
      <c r="N22" s="1" t="s">
        <v>70</v>
      </c>
      <c r="P22" s="1" t="s">
        <v>117</v>
      </c>
      <c r="Q22" s="1" t="s">
        <v>407</v>
      </c>
      <c r="R22" s="1">
        <v>100</v>
      </c>
      <c r="S22" s="1" t="s">
        <v>70</v>
      </c>
      <c r="U22" s="1" t="s">
        <v>117</v>
      </c>
    </row>
    <row r="23" spans="1:21" ht="45">
      <c r="A23" s="7">
        <v>22</v>
      </c>
      <c r="B23" s="1" t="s">
        <v>408</v>
      </c>
      <c r="C23" s="1" t="s">
        <v>409</v>
      </c>
      <c r="D23" s="1" t="s">
        <v>62</v>
      </c>
      <c r="E23" s="1">
        <v>3</v>
      </c>
      <c r="F23" s="1" t="s">
        <v>63</v>
      </c>
      <c r="G23" s="1" t="s">
        <v>65</v>
      </c>
      <c r="H23" s="1" t="s">
        <v>64</v>
      </c>
      <c r="K23" s="1" t="s">
        <v>66</v>
      </c>
      <c r="L23" s="1" t="s">
        <v>410</v>
      </c>
      <c r="M23" s="1">
        <v>26</v>
      </c>
      <c r="N23" s="1" t="s">
        <v>98</v>
      </c>
      <c r="P23" s="1" t="s">
        <v>82</v>
      </c>
      <c r="Q23" s="1" t="s">
        <v>82</v>
      </c>
      <c r="R23" s="1">
        <v>100</v>
      </c>
      <c r="S23" s="1" t="s">
        <v>70</v>
      </c>
      <c r="U23" s="1" t="s">
        <v>63</v>
      </c>
    </row>
    <row r="24" spans="1:21">
      <c r="H24" s="1" t="s">
        <v>38</v>
      </c>
      <c r="M24" s="1" t="s">
        <v>38</v>
      </c>
      <c r="R24" s="1" t="s">
        <v>38</v>
      </c>
    </row>
  </sheetData>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86FA8-2F40-45CB-94EF-E140772330D7}">
  <dimension ref="A1:U12"/>
  <sheetViews>
    <sheetView topLeftCell="D5" zoomScale="150" zoomScaleNormal="150" workbookViewId="0">
      <selection activeCell="L12" sqref="L12"/>
    </sheetView>
  </sheetViews>
  <sheetFormatPr defaultColWidth="9.140625" defaultRowHeight="15"/>
  <cols>
    <col min="1" max="1" width="6.85546875" style="2" customWidth="1"/>
    <col min="2" max="2" width="33.5703125" style="1" customWidth="1"/>
    <col min="3" max="3" width="44" style="1" customWidth="1"/>
    <col min="4" max="4" width="9.140625" style="1"/>
    <col min="5" max="5" width="11.140625" style="1" customWidth="1"/>
    <col min="6" max="6" width="12.28515625" style="1" customWidth="1"/>
    <col min="7" max="7" width="11.28515625" style="1" customWidth="1"/>
    <col min="8" max="8" width="12" style="1" bestFit="1" customWidth="1"/>
    <col min="9" max="9" width="12.42578125" style="1" customWidth="1"/>
    <col min="10" max="10" width="12.140625" style="1" customWidth="1"/>
    <col min="11" max="11" width="11.5703125" style="1" customWidth="1"/>
    <col min="12" max="12" width="10.7109375" style="1" customWidth="1"/>
    <col min="13" max="13" width="9.140625" style="1"/>
    <col min="14" max="14" width="12.85546875" style="1" customWidth="1"/>
    <col min="15" max="15" width="12.28515625" style="1" customWidth="1"/>
    <col min="16" max="16" width="11.85546875" style="1" customWidth="1"/>
    <col min="17" max="17" width="10.140625" style="1" customWidth="1"/>
    <col min="18" max="18" width="9.140625" style="1"/>
    <col min="19" max="19" width="12.85546875" style="1" customWidth="1"/>
    <col min="20" max="20" width="11.7109375" style="1" customWidth="1"/>
    <col min="21" max="21" width="13.1406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39" customHeight="1">
      <c r="A2" s="7">
        <v>1</v>
      </c>
      <c r="B2" s="1" t="s">
        <v>411</v>
      </c>
      <c r="C2" s="1" t="s">
        <v>412</v>
      </c>
      <c r="D2" s="1" t="s">
        <v>62</v>
      </c>
      <c r="E2" s="1">
        <v>1</v>
      </c>
      <c r="F2" s="1" t="s">
        <v>63</v>
      </c>
      <c r="G2" s="1" t="s">
        <v>65</v>
      </c>
      <c r="H2" s="1" t="s">
        <v>64</v>
      </c>
      <c r="K2" s="1" t="s">
        <v>63</v>
      </c>
      <c r="L2" s="1" t="s">
        <v>65</v>
      </c>
      <c r="M2" s="1" t="s">
        <v>64</v>
      </c>
      <c r="P2" s="1" t="s">
        <v>96</v>
      </c>
      <c r="Q2" s="1" t="s">
        <v>65</v>
      </c>
      <c r="R2" s="1">
        <v>0</v>
      </c>
      <c r="S2" s="1" t="s">
        <v>98</v>
      </c>
      <c r="U2" s="1" t="s">
        <v>413</v>
      </c>
    </row>
    <row r="3" spans="1:21" ht="42.75" customHeight="1">
      <c r="A3" s="7">
        <v>2</v>
      </c>
      <c r="B3" s="1" t="s">
        <v>414</v>
      </c>
      <c r="C3" s="1" t="s">
        <v>415</v>
      </c>
      <c r="D3" s="1" t="s">
        <v>62</v>
      </c>
      <c r="E3" s="1">
        <v>1</v>
      </c>
      <c r="F3" s="1" t="s">
        <v>63</v>
      </c>
      <c r="G3" s="1" t="s">
        <v>65</v>
      </c>
      <c r="H3" s="1" t="s">
        <v>64</v>
      </c>
      <c r="K3" s="1" t="s">
        <v>96</v>
      </c>
      <c r="L3" s="1" t="s">
        <v>96</v>
      </c>
      <c r="M3" s="1">
        <v>100</v>
      </c>
      <c r="N3" s="1" t="s">
        <v>70</v>
      </c>
      <c r="O3" s="1" t="s">
        <v>416</v>
      </c>
      <c r="P3" s="1" t="s">
        <v>63</v>
      </c>
      <c r="Q3" s="1" t="s">
        <v>65</v>
      </c>
      <c r="R3" s="1" t="s">
        <v>64</v>
      </c>
      <c r="U3" s="1" t="s">
        <v>413</v>
      </c>
    </row>
    <row r="4" spans="1:21" ht="95.25" customHeight="1">
      <c r="A4" s="7">
        <v>3</v>
      </c>
      <c r="B4" s="1" t="s">
        <v>109</v>
      </c>
      <c r="C4" s="1" t="s">
        <v>417</v>
      </c>
      <c r="D4" s="1" t="s">
        <v>62</v>
      </c>
      <c r="E4" s="1">
        <v>5</v>
      </c>
      <c r="F4" s="1" t="s">
        <v>82</v>
      </c>
      <c r="G4" s="1" t="s">
        <v>65</v>
      </c>
      <c r="H4" s="1">
        <v>0</v>
      </c>
      <c r="I4" s="1" t="s">
        <v>98</v>
      </c>
      <c r="K4" s="1" t="s">
        <v>66</v>
      </c>
      <c r="L4" s="1" t="s">
        <v>66</v>
      </c>
      <c r="M4" s="1">
        <v>100</v>
      </c>
      <c r="N4" s="1" t="s">
        <v>70</v>
      </c>
      <c r="P4" s="1" t="s">
        <v>82</v>
      </c>
      <c r="Q4" s="1" t="s">
        <v>82</v>
      </c>
      <c r="R4" s="1">
        <v>100</v>
      </c>
      <c r="S4" s="1" t="s">
        <v>70</v>
      </c>
      <c r="T4" s="1" t="s">
        <v>418</v>
      </c>
      <c r="U4" s="1" t="s">
        <v>82</v>
      </c>
    </row>
    <row r="5" spans="1:21" ht="30">
      <c r="A5" s="6">
        <v>4</v>
      </c>
      <c r="B5" s="1" t="s">
        <v>411</v>
      </c>
      <c r="C5" s="1" t="s">
        <v>419</v>
      </c>
      <c r="D5" s="1" t="s">
        <v>405</v>
      </c>
      <c r="E5" s="1">
        <v>3000</v>
      </c>
      <c r="F5" s="1" t="s">
        <v>166</v>
      </c>
      <c r="G5" s="1" t="s">
        <v>166</v>
      </c>
      <c r="H5" s="1">
        <v>100</v>
      </c>
      <c r="I5" s="1" t="s">
        <v>70</v>
      </c>
      <c r="K5" s="1" t="s">
        <v>420</v>
      </c>
      <c r="L5" s="1" t="s">
        <v>420</v>
      </c>
      <c r="M5" s="1">
        <v>100</v>
      </c>
      <c r="N5" s="1" t="s">
        <v>70</v>
      </c>
      <c r="P5" s="1" t="s">
        <v>421</v>
      </c>
      <c r="Q5" s="1" t="s">
        <v>422</v>
      </c>
      <c r="R5" s="1">
        <v>75.099999999999994</v>
      </c>
      <c r="S5" s="1" t="s">
        <v>170</v>
      </c>
      <c r="U5" s="1" t="s">
        <v>63</v>
      </c>
    </row>
    <row r="6" spans="1:21" ht="45">
      <c r="A6" s="11">
        <v>5</v>
      </c>
      <c r="B6" s="1" t="s">
        <v>423</v>
      </c>
      <c r="C6" s="1" t="s">
        <v>424</v>
      </c>
      <c r="D6" s="1" t="s">
        <v>62</v>
      </c>
      <c r="E6" s="1">
        <v>1</v>
      </c>
      <c r="F6" s="1" t="s">
        <v>63</v>
      </c>
      <c r="G6" s="1" t="s">
        <v>65</v>
      </c>
      <c r="H6" s="1" t="s">
        <v>64</v>
      </c>
      <c r="K6" s="1" t="s">
        <v>63</v>
      </c>
      <c r="L6" s="1" t="s">
        <v>65</v>
      </c>
      <c r="M6" s="1" t="s">
        <v>64</v>
      </c>
      <c r="P6" s="1" t="s">
        <v>63</v>
      </c>
      <c r="Q6" s="1" t="s">
        <v>65</v>
      </c>
      <c r="R6" s="1" t="s">
        <v>64</v>
      </c>
      <c r="U6" s="1" t="s">
        <v>66</v>
      </c>
    </row>
    <row r="7" spans="1:21" ht="48" customHeight="1">
      <c r="A7" s="7">
        <v>6</v>
      </c>
      <c r="B7" s="1" t="s">
        <v>425</v>
      </c>
      <c r="C7" s="1" t="s">
        <v>426</v>
      </c>
      <c r="D7" s="1" t="s">
        <v>62</v>
      </c>
      <c r="E7" s="1">
        <v>2</v>
      </c>
      <c r="F7" s="1" t="s">
        <v>277</v>
      </c>
      <c r="G7" s="1" t="s">
        <v>277</v>
      </c>
      <c r="H7" s="1">
        <v>100</v>
      </c>
      <c r="I7" s="1" t="s">
        <v>70</v>
      </c>
      <c r="K7" s="1" t="s">
        <v>277</v>
      </c>
      <c r="L7" s="1" t="s">
        <v>99</v>
      </c>
      <c r="M7" s="1">
        <v>0</v>
      </c>
      <c r="N7" s="1" t="s">
        <v>98</v>
      </c>
      <c r="P7" s="1" t="s">
        <v>277</v>
      </c>
      <c r="Q7" s="1" t="s">
        <v>277</v>
      </c>
      <c r="R7" s="1">
        <v>100</v>
      </c>
      <c r="S7" s="1" t="s">
        <v>70</v>
      </c>
      <c r="T7" s="1" t="s">
        <v>427</v>
      </c>
      <c r="U7" s="1" t="s">
        <v>66</v>
      </c>
    </row>
    <row r="8" spans="1:21" ht="39" customHeight="1">
      <c r="A8" s="6">
        <v>7</v>
      </c>
      <c r="B8" s="1" t="s">
        <v>428</v>
      </c>
      <c r="C8" s="1" t="s">
        <v>429</v>
      </c>
      <c r="D8" s="1" t="s">
        <v>405</v>
      </c>
      <c r="E8" s="1">
        <v>2500</v>
      </c>
      <c r="F8" s="1" t="s">
        <v>325</v>
      </c>
      <c r="G8" s="1" t="s">
        <v>325</v>
      </c>
      <c r="H8" s="1">
        <v>100</v>
      </c>
      <c r="I8" s="1" t="s">
        <v>70</v>
      </c>
      <c r="K8" s="1" t="s">
        <v>420</v>
      </c>
      <c r="L8" s="1" t="s">
        <v>430</v>
      </c>
      <c r="M8" s="1">
        <v>100</v>
      </c>
      <c r="N8" s="1" t="s">
        <v>70</v>
      </c>
      <c r="P8" s="1" t="s">
        <v>431</v>
      </c>
      <c r="Q8" s="1" t="s">
        <v>432</v>
      </c>
      <c r="R8" s="1">
        <v>81</v>
      </c>
      <c r="S8" s="1" t="s">
        <v>70</v>
      </c>
      <c r="T8" s="1" t="s">
        <v>433</v>
      </c>
      <c r="U8" s="1" t="s">
        <v>63</v>
      </c>
    </row>
    <row r="9" spans="1:21" ht="45">
      <c r="A9" s="6">
        <v>8</v>
      </c>
      <c r="B9" s="1" t="s">
        <v>434</v>
      </c>
      <c r="C9" s="1" t="s">
        <v>435</v>
      </c>
      <c r="D9" s="1" t="s">
        <v>62</v>
      </c>
      <c r="E9" s="1">
        <v>1</v>
      </c>
      <c r="F9" s="1" t="s">
        <v>63</v>
      </c>
      <c r="G9" s="1" t="s">
        <v>65</v>
      </c>
      <c r="H9" s="1" t="s">
        <v>64</v>
      </c>
      <c r="K9" s="1" t="s">
        <v>277</v>
      </c>
      <c r="L9" s="1" t="s">
        <v>436</v>
      </c>
      <c r="M9" s="1">
        <v>66</v>
      </c>
      <c r="N9" s="1" t="s">
        <v>79</v>
      </c>
      <c r="P9" s="1" t="s">
        <v>111</v>
      </c>
      <c r="Q9" s="1" t="s">
        <v>111</v>
      </c>
      <c r="R9" s="1">
        <v>100</v>
      </c>
      <c r="S9" s="1" t="s">
        <v>70</v>
      </c>
      <c r="U9" s="1" t="s">
        <v>111</v>
      </c>
    </row>
    <row r="10" spans="1:21" ht="42.75" customHeight="1">
      <c r="A10" s="6">
        <v>9</v>
      </c>
      <c r="B10" s="1" t="s">
        <v>437</v>
      </c>
      <c r="C10" s="1" t="s">
        <v>438</v>
      </c>
      <c r="D10" s="1" t="s">
        <v>62</v>
      </c>
      <c r="E10" s="1">
        <v>1</v>
      </c>
      <c r="F10" s="1" t="s">
        <v>66</v>
      </c>
      <c r="G10" s="1" t="s">
        <v>65</v>
      </c>
      <c r="H10" s="1">
        <v>0</v>
      </c>
      <c r="I10" s="1" t="s">
        <v>98</v>
      </c>
      <c r="K10" s="1" t="s">
        <v>63</v>
      </c>
      <c r="L10" s="1" t="s">
        <v>65</v>
      </c>
      <c r="M10" s="1" t="s">
        <v>64</v>
      </c>
      <c r="P10" s="1" t="s">
        <v>66</v>
      </c>
      <c r="Q10" s="1" t="s">
        <v>66</v>
      </c>
      <c r="R10" s="1">
        <v>100</v>
      </c>
      <c r="S10" s="1" t="s">
        <v>70</v>
      </c>
      <c r="T10" s="1" t="s">
        <v>439</v>
      </c>
      <c r="U10" s="1" t="s">
        <v>63</v>
      </c>
    </row>
    <row r="11" spans="1:21" ht="48" customHeight="1">
      <c r="A11" s="7">
        <v>10</v>
      </c>
      <c r="B11" s="1" t="s">
        <v>440</v>
      </c>
      <c r="C11" s="1" t="s">
        <v>441</v>
      </c>
      <c r="D11" s="1" t="s">
        <v>62</v>
      </c>
      <c r="E11" s="1">
        <v>2</v>
      </c>
      <c r="F11" s="1" t="s">
        <v>298</v>
      </c>
      <c r="G11" s="1" t="s">
        <v>298</v>
      </c>
      <c r="H11" s="1">
        <v>100</v>
      </c>
      <c r="I11" s="1" t="s">
        <v>70</v>
      </c>
      <c r="J11" s="1" t="s">
        <v>161</v>
      </c>
      <c r="K11" s="1" t="s">
        <v>298</v>
      </c>
      <c r="L11" s="1" t="s">
        <v>361</v>
      </c>
      <c r="M11" s="1">
        <v>10</v>
      </c>
      <c r="N11" s="1" t="s">
        <v>98</v>
      </c>
      <c r="P11" s="1" t="s">
        <v>442</v>
      </c>
      <c r="Q11" s="1" t="s">
        <v>97</v>
      </c>
      <c r="R11" s="1">
        <v>0</v>
      </c>
      <c r="S11" s="1" t="s">
        <v>98</v>
      </c>
      <c r="U11" s="1" t="s">
        <v>442</v>
      </c>
    </row>
    <row r="12" spans="1:21">
      <c r="H12" s="1" t="s">
        <v>38</v>
      </c>
      <c r="M12" s="1" t="s">
        <v>38</v>
      </c>
      <c r="R12" s="1" t="s">
        <v>38</v>
      </c>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B0D5D-9B58-43E9-8E48-8183DFEC1F18}">
  <dimension ref="A1:U17"/>
  <sheetViews>
    <sheetView workbookViewId="0">
      <selection activeCell="H11" sqref="H11"/>
    </sheetView>
  </sheetViews>
  <sheetFormatPr defaultColWidth="9.140625" defaultRowHeight="15"/>
  <cols>
    <col min="1" max="1" width="9.140625" style="1"/>
    <col min="2" max="3" width="28.42578125" style="1" customWidth="1"/>
    <col min="4" max="4" width="10.5703125" style="1" customWidth="1"/>
    <col min="5" max="5" width="11" style="1" customWidth="1"/>
    <col min="6" max="6" width="12" style="1" customWidth="1"/>
    <col min="7" max="7" width="10.28515625" style="1" customWidth="1"/>
    <col min="8" max="8" width="9.140625" style="1"/>
    <col min="9" max="9" width="13" style="1" customWidth="1"/>
    <col min="10" max="10" width="11.5703125" style="1" customWidth="1"/>
    <col min="11" max="11" width="12" style="1" customWidth="1"/>
    <col min="12" max="12" width="10.140625" style="1" customWidth="1"/>
    <col min="13" max="13" width="9.140625" style="1"/>
    <col min="14" max="14" width="13.7109375" style="1" customWidth="1"/>
    <col min="15" max="15" width="13.42578125" style="1" customWidth="1"/>
    <col min="16" max="16" width="12.42578125" style="1" customWidth="1"/>
    <col min="17" max="17" width="10.140625" style="1" customWidth="1"/>
    <col min="18" max="18" width="9.140625" style="1"/>
    <col min="19" max="19" width="13.42578125" style="1" customWidth="1"/>
    <col min="20" max="20" width="12.5703125" style="1" customWidth="1"/>
    <col min="21" max="21" width="11.7109375" style="1" customWidth="1"/>
    <col min="22" max="16384" width="9.140625" style="1"/>
  </cols>
  <sheetData>
    <row r="1" spans="1:21" s="2" customFormat="1" ht="45">
      <c r="A1" s="3" t="s">
        <v>39</v>
      </c>
      <c r="B1" s="2" t="s">
        <v>443</v>
      </c>
      <c r="C1" s="2" t="s">
        <v>41</v>
      </c>
      <c r="D1" s="2" t="s">
        <v>42</v>
      </c>
      <c r="E1" s="2" t="s">
        <v>43</v>
      </c>
      <c r="F1" s="2" t="s">
        <v>44</v>
      </c>
      <c r="G1" s="2" t="s">
        <v>45</v>
      </c>
      <c r="H1" s="2" t="s">
        <v>46</v>
      </c>
      <c r="I1" s="2" t="s">
        <v>47</v>
      </c>
      <c r="J1" s="2" t="s">
        <v>48</v>
      </c>
      <c r="K1" s="2" t="s">
        <v>49</v>
      </c>
      <c r="L1" s="2" t="s">
        <v>50</v>
      </c>
      <c r="M1" s="2" t="s">
        <v>444</v>
      </c>
      <c r="N1" s="2" t="s">
        <v>52</v>
      </c>
      <c r="O1" s="2" t="s">
        <v>53</v>
      </c>
      <c r="P1" s="2" t="s">
        <v>54</v>
      </c>
      <c r="Q1" s="2" t="s">
        <v>55</v>
      </c>
      <c r="R1" s="2" t="s">
        <v>56</v>
      </c>
      <c r="S1" s="2" t="s">
        <v>57</v>
      </c>
      <c r="T1" s="2" t="s">
        <v>58</v>
      </c>
      <c r="U1" s="2" t="s">
        <v>59</v>
      </c>
    </row>
    <row r="2" spans="1:21" ht="90">
      <c r="A2" s="7">
        <v>1</v>
      </c>
      <c r="B2" s="1" t="s">
        <v>445</v>
      </c>
      <c r="C2" s="1" t="s">
        <v>446</v>
      </c>
      <c r="D2" s="1" t="s">
        <v>447</v>
      </c>
      <c r="E2" s="1">
        <v>1</v>
      </c>
      <c r="F2" s="1" t="s">
        <v>63</v>
      </c>
      <c r="G2" s="1" t="s">
        <v>65</v>
      </c>
      <c r="H2" s="1" t="s">
        <v>64</v>
      </c>
      <c r="K2" s="1" t="s">
        <v>111</v>
      </c>
      <c r="L2" s="1" t="s">
        <v>111</v>
      </c>
      <c r="M2" s="1" t="s">
        <v>194</v>
      </c>
      <c r="N2" s="1" t="s">
        <v>70</v>
      </c>
      <c r="P2" s="1" t="s">
        <v>277</v>
      </c>
      <c r="Q2" s="1" t="s">
        <v>111</v>
      </c>
      <c r="R2" s="1" t="s">
        <v>448</v>
      </c>
      <c r="S2" s="1" t="s">
        <v>105</v>
      </c>
      <c r="U2" s="1" t="s">
        <v>111</v>
      </c>
    </row>
    <row r="3" spans="1:21" ht="45">
      <c r="A3" s="6">
        <v>2</v>
      </c>
      <c r="B3" s="1" t="s">
        <v>449</v>
      </c>
      <c r="C3" s="1" t="s">
        <v>450</v>
      </c>
      <c r="D3" s="1" t="s">
        <v>447</v>
      </c>
      <c r="E3" s="1">
        <v>8</v>
      </c>
      <c r="F3" s="1" t="s">
        <v>66</v>
      </c>
      <c r="G3" s="1" t="s">
        <v>66</v>
      </c>
      <c r="H3" s="1" t="s">
        <v>194</v>
      </c>
      <c r="I3" s="1" t="s">
        <v>70</v>
      </c>
      <c r="K3" s="1" t="s">
        <v>106</v>
      </c>
      <c r="L3" s="1" t="s">
        <v>106</v>
      </c>
      <c r="M3" s="1" t="s">
        <v>194</v>
      </c>
      <c r="N3" s="1" t="s">
        <v>70</v>
      </c>
      <c r="P3" s="1" t="s">
        <v>82</v>
      </c>
      <c r="Q3" s="1" t="s">
        <v>82</v>
      </c>
      <c r="R3" s="1" t="s">
        <v>194</v>
      </c>
      <c r="S3" s="1" t="s">
        <v>70</v>
      </c>
      <c r="U3" s="1" t="s">
        <v>82</v>
      </c>
    </row>
    <row r="4" spans="1:21" ht="75">
      <c r="A4" s="6">
        <v>3</v>
      </c>
      <c r="B4" s="1" t="s">
        <v>451</v>
      </c>
      <c r="C4" s="1" t="s">
        <v>452</v>
      </c>
      <c r="D4" s="1" t="s">
        <v>62</v>
      </c>
      <c r="E4" s="1">
        <v>1</v>
      </c>
      <c r="F4" s="1" t="s">
        <v>298</v>
      </c>
      <c r="G4" s="1" t="s">
        <v>298</v>
      </c>
      <c r="H4" s="1" t="s">
        <v>194</v>
      </c>
      <c r="I4" s="1" t="s">
        <v>70</v>
      </c>
      <c r="K4" s="1" t="s">
        <v>453</v>
      </c>
      <c r="L4" s="1" t="s">
        <v>453</v>
      </c>
      <c r="M4" s="1" t="s">
        <v>194</v>
      </c>
      <c r="N4" s="1" t="s">
        <v>70</v>
      </c>
      <c r="P4" s="1" t="s">
        <v>453</v>
      </c>
      <c r="Q4" s="1" t="s">
        <v>453</v>
      </c>
      <c r="R4" s="1" t="s">
        <v>194</v>
      </c>
      <c r="S4" s="1" t="s">
        <v>70</v>
      </c>
      <c r="U4" s="1" t="s">
        <v>453</v>
      </c>
    </row>
    <row r="5" spans="1:21" ht="30">
      <c r="A5" s="6">
        <v>4</v>
      </c>
      <c r="B5" s="1" t="s">
        <v>454</v>
      </c>
      <c r="C5" s="1" t="s">
        <v>455</v>
      </c>
      <c r="D5" s="1" t="s">
        <v>62</v>
      </c>
      <c r="E5" s="1">
        <v>1</v>
      </c>
      <c r="F5" s="1" t="s">
        <v>63</v>
      </c>
      <c r="G5" s="1" t="s">
        <v>65</v>
      </c>
      <c r="H5" s="1" t="s">
        <v>64</v>
      </c>
      <c r="K5" s="1" t="s">
        <v>96</v>
      </c>
      <c r="L5" s="1" t="s">
        <v>96</v>
      </c>
      <c r="M5" s="1" t="s">
        <v>194</v>
      </c>
      <c r="N5" s="1" t="s">
        <v>70</v>
      </c>
      <c r="P5" s="1" t="s">
        <v>100</v>
      </c>
      <c r="Q5" s="1" t="s">
        <v>100</v>
      </c>
      <c r="R5" s="1" t="s">
        <v>194</v>
      </c>
      <c r="S5" s="1" t="s">
        <v>70</v>
      </c>
      <c r="U5" s="1" t="s">
        <v>100</v>
      </c>
    </row>
    <row r="6" spans="1:21" ht="30">
      <c r="A6" s="7">
        <v>5</v>
      </c>
      <c r="B6" s="1" t="s">
        <v>456</v>
      </c>
      <c r="C6" s="1" t="s">
        <v>457</v>
      </c>
      <c r="D6" s="1" t="s">
        <v>447</v>
      </c>
      <c r="E6" s="1">
        <v>100</v>
      </c>
      <c r="F6" s="1" t="s">
        <v>77</v>
      </c>
      <c r="G6" s="1" t="s">
        <v>277</v>
      </c>
      <c r="H6" s="1" t="s">
        <v>225</v>
      </c>
      <c r="I6" s="1" t="s">
        <v>98</v>
      </c>
      <c r="K6" s="1" t="s">
        <v>192</v>
      </c>
      <c r="L6" s="1" t="s">
        <v>192</v>
      </c>
      <c r="M6" s="1" t="s">
        <v>194</v>
      </c>
      <c r="N6" s="1" t="s">
        <v>70</v>
      </c>
      <c r="P6" s="1" t="s">
        <v>192</v>
      </c>
      <c r="Q6" s="1" t="s">
        <v>192</v>
      </c>
      <c r="R6" s="1" t="s">
        <v>194</v>
      </c>
      <c r="S6" s="1" t="s">
        <v>70</v>
      </c>
      <c r="U6" s="1" t="s">
        <v>458</v>
      </c>
    </row>
    <row r="7" spans="1:21" ht="30">
      <c r="A7" s="7">
        <v>6</v>
      </c>
      <c r="B7" s="1" t="s">
        <v>459</v>
      </c>
      <c r="C7" s="1" t="s">
        <v>460</v>
      </c>
      <c r="D7" s="1" t="s">
        <v>62</v>
      </c>
      <c r="E7" s="1">
        <v>12000</v>
      </c>
      <c r="F7" s="1" t="s">
        <v>421</v>
      </c>
      <c r="G7" s="1" t="s">
        <v>65</v>
      </c>
      <c r="H7" s="1" t="s">
        <v>99</v>
      </c>
      <c r="I7" s="1" t="s">
        <v>98</v>
      </c>
      <c r="K7" s="1" t="s">
        <v>269</v>
      </c>
      <c r="L7" s="1" t="s">
        <v>461</v>
      </c>
      <c r="M7" s="1" t="s">
        <v>462</v>
      </c>
      <c r="N7" s="1" t="s">
        <v>79</v>
      </c>
      <c r="P7" s="1" t="s">
        <v>269</v>
      </c>
      <c r="Q7" s="1" t="s">
        <v>269</v>
      </c>
      <c r="R7" s="1" t="s">
        <v>194</v>
      </c>
      <c r="S7" s="1" t="s">
        <v>70</v>
      </c>
      <c r="U7" s="1" t="s">
        <v>463</v>
      </c>
    </row>
    <row r="8" spans="1:21" ht="59.25" customHeight="1">
      <c r="A8" s="7">
        <v>7</v>
      </c>
      <c r="B8" s="1" t="s">
        <v>464</v>
      </c>
      <c r="C8" s="1" t="s">
        <v>465</v>
      </c>
      <c r="D8" s="1" t="s">
        <v>62</v>
      </c>
      <c r="E8" s="1">
        <v>60</v>
      </c>
      <c r="F8" s="1" t="s">
        <v>63</v>
      </c>
      <c r="G8" s="1" t="s">
        <v>65</v>
      </c>
      <c r="H8" s="1" t="s">
        <v>64</v>
      </c>
      <c r="K8" s="1" t="s">
        <v>190</v>
      </c>
      <c r="L8" s="1" t="s">
        <v>190</v>
      </c>
      <c r="M8" s="1" t="s">
        <v>194</v>
      </c>
      <c r="N8" s="1" t="s">
        <v>70</v>
      </c>
      <c r="P8" s="1" t="s">
        <v>190</v>
      </c>
      <c r="Q8" s="1" t="s">
        <v>219</v>
      </c>
      <c r="R8" s="1" t="s">
        <v>209</v>
      </c>
      <c r="S8" s="1" t="s">
        <v>170</v>
      </c>
      <c r="T8" s="1" t="s">
        <v>466</v>
      </c>
      <c r="U8" s="1" t="s">
        <v>467</v>
      </c>
    </row>
    <row r="9" spans="1:21" ht="45">
      <c r="A9" s="6">
        <v>8</v>
      </c>
      <c r="B9" s="1" t="s">
        <v>468</v>
      </c>
      <c r="C9" s="1" t="s">
        <v>469</v>
      </c>
      <c r="D9" s="1" t="s">
        <v>62</v>
      </c>
      <c r="E9" s="1">
        <v>100</v>
      </c>
      <c r="F9" s="1" t="s">
        <v>63</v>
      </c>
      <c r="G9" s="1" t="s">
        <v>65</v>
      </c>
      <c r="H9" s="1" t="s">
        <v>64</v>
      </c>
      <c r="K9" s="1" t="s">
        <v>292</v>
      </c>
      <c r="L9" s="1" t="s">
        <v>292</v>
      </c>
      <c r="M9" s="1" t="s">
        <v>194</v>
      </c>
      <c r="N9" s="1" t="s">
        <v>70</v>
      </c>
      <c r="P9" s="1" t="s">
        <v>292</v>
      </c>
      <c r="Q9" s="1" t="s">
        <v>470</v>
      </c>
      <c r="R9" s="1" t="s">
        <v>471</v>
      </c>
      <c r="S9" s="1" t="s">
        <v>70</v>
      </c>
      <c r="U9" s="1" t="s">
        <v>122</v>
      </c>
    </row>
    <row r="10" spans="1:21" ht="75">
      <c r="A10" s="7">
        <v>9</v>
      </c>
      <c r="B10" s="1" t="s">
        <v>472</v>
      </c>
      <c r="C10" s="1" t="s">
        <v>473</v>
      </c>
      <c r="D10" s="1" t="s">
        <v>62</v>
      </c>
      <c r="E10" s="1">
        <v>8</v>
      </c>
      <c r="F10" s="1" t="s">
        <v>82</v>
      </c>
      <c r="G10" s="1" t="s">
        <v>82</v>
      </c>
      <c r="H10" s="1" t="s">
        <v>194</v>
      </c>
      <c r="I10" s="1" t="s">
        <v>70</v>
      </c>
      <c r="K10" s="1" t="s">
        <v>82</v>
      </c>
      <c r="L10" s="1" t="s">
        <v>66</v>
      </c>
      <c r="M10" s="1" t="s">
        <v>448</v>
      </c>
      <c r="N10" s="1" t="s">
        <v>105</v>
      </c>
      <c r="P10" s="1" t="s">
        <v>82</v>
      </c>
      <c r="Q10" s="1" t="s">
        <v>82</v>
      </c>
      <c r="R10" s="1" t="s">
        <v>194</v>
      </c>
      <c r="S10" s="1" t="s">
        <v>70</v>
      </c>
      <c r="U10" s="1" t="s">
        <v>106</v>
      </c>
    </row>
    <row r="11" spans="1:21" ht="75">
      <c r="A11" s="7">
        <v>10</v>
      </c>
      <c r="B11" s="1" t="s">
        <v>474</v>
      </c>
      <c r="C11" s="1" t="s">
        <v>475</v>
      </c>
      <c r="D11" s="1" t="s">
        <v>62</v>
      </c>
      <c r="E11" s="1">
        <v>1</v>
      </c>
      <c r="F11" s="1" t="s">
        <v>111</v>
      </c>
      <c r="G11" s="1" t="s">
        <v>65</v>
      </c>
      <c r="H11" s="1" t="s">
        <v>99</v>
      </c>
      <c r="I11" s="1" t="s">
        <v>98</v>
      </c>
      <c r="K11" s="1" t="s">
        <v>96</v>
      </c>
      <c r="L11" s="1" t="s">
        <v>96</v>
      </c>
      <c r="M11" s="1" t="s">
        <v>194</v>
      </c>
      <c r="N11" s="1" t="s">
        <v>70</v>
      </c>
      <c r="P11" s="1" t="s">
        <v>453</v>
      </c>
      <c r="Q11" s="1" t="s">
        <v>453</v>
      </c>
      <c r="R11" s="1" t="s">
        <v>194</v>
      </c>
      <c r="S11" s="1" t="s">
        <v>70</v>
      </c>
      <c r="U11" s="1" t="s">
        <v>277</v>
      </c>
    </row>
    <row r="12" spans="1:21" ht="60">
      <c r="A12" s="7">
        <v>11</v>
      </c>
      <c r="B12" s="1" t="s">
        <v>476</v>
      </c>
      <c r="C12" s="1" t="s">
        <v>477</v>
      </c>
      <c r="D12" s="1" t="s">
        <v>62</v>
      </c>
      <c r="E12" s="1">
        <v>1</v>
      </c>
      <c r="F12" s="1" t="s">
        <v>298</v>
      </c>
      <c r="G12" s="1" t="s">
        <v>65</v>
      </c>
      <c r="H12" s="1" t="s">
        <v>99</v>
      </c>
      <c r="I12" s="1" t="s">
        <v>98</v>
      </c>
      <c r="K12" s="1" t="s">
        <v>453</v>
      </c>
      <c r="L12" s="1" t="s">
        <v>298</v>
      </c>
      <c r="M12" s="1" t="s">
        <v>478</v>
      </c>
      <c r="N12" s="1" t="s">
        <v>98</v>
      </c>
      <c r="P12" s="1" t="s">
        <v>453</v>
      </c>
      <c r="Q12" s="1" t="s">
        <v>453</v>
      </c>
      <c r="R12" s="1" t="s">
        <v>194</v>
      </c>
      <c r="S12" s="1" t="s">
        <v>70</v>
      </c>
      <c r="U12" s="1" t="s">
        <v>453</v>
      </c>
    </row>
    <row r="13" spans="1:21" ht="60">
      <c r="A13" s="7">
        <v>12</v>
      </c>
      <c r="B13" s="1" t="s">
        <v>479</v>
      </c>
      <c r="C13" s="1" t="s">
        <v>480</v>
      </c>
      <c r="D13" s="1" t="s">
        <v>62</v>
      </c>
      <c r="E13" s="1">
        <v>3</v>
      </c>
      <c r="F13" s="1" t="s">
        <v>277</v>
      </c>
      <c r="G13" s="1" t="s">
        <v>65</v>
      </c>
      <c r="H13" s="1" t="s">
        <v>99</v>
      </c>
      <c r="I13" s="1" t="s">
        <v>98</v>
      </c>
      <c r="K13" s="1" t="s">
        <v>66</v>
      </c>
      <c r="L13" s="1" t="s">
        <v>277</v>
      </c>
      <c r="M13" s="1" t="s">
        <v>448</v>
      </c>
      <c r="N13" s="1" t="s">
        <v>105</v>
      </c>
      <c r="P13" s="1" t="s">
        <v>66</v>
      </c>
      <c r="Q13" s="1" t="s">
        <v>66</v>
      </c>
      <c r="R13" s="1" t="s">
        <v>194</v>
      </c>
      <c r="S13" s="1" t="s">
        <v>70</v>
      </c>
      <c r="U13" s="1" t="s">
        <v>481</v>
      </c>
    </row>
    <row r="14" spans="1:21" ht="75">
      <c r="A14" s="6">
        <v>13</v>
      </c>
      <c r="B14" s="1" t="s">
        <v>482</v>
      </c>
      <c r="C14" s="1" t="s">
        <v>483</v>
      </c>
      <c r="D14" s="1" t="s">
        <v>62</v>
      </c>
      <c r="E14" s="1">
        <v>1000</v>
      </c>
      <c r="F14" s="1" t="s">
        <v>484</v>
      </c>
      <c r="G14" s="1" t="s">
        <v>484</v>
      </c>
      <c r="H14" s="1" t="s">
        <v>194</v>
      </c>
      <c r="I14" s="1" t="s">
        <v>70</v>
      </c>
      <c r="K14" s="1" t="s">
        <v>166</v>
      </c>
      <c r="L14" s="1" t="s">
        <v>166</v>
      </c>
      <c r="M14" s="1" t="s">
        <v>194</v>
      </c>
      <c r="N14" s="1" t="s">
        <v>70</v>
      </c>
      <c r="P14" s="1" t="s">
        <v>166</v>
      </c>
      <c r="Q14" s="1" t="s">
        <v>485</v>
      </c>
      <c r="R14" s="1" t="s">
        <v>194</v>
      </c>
      <c r="S14" s="1" t="s">
        <v>70</v>
      </c>
      <c r="U14" s="1" t="s">
        <v>486</v>
      </c>
    </row>
    <row r="15" spans="1:21" ht="60">
      <c r="A15" s="6">
        <v>14</v>
      </c>
      <c r="B15" s="1" t="s">
        <v>487</v>
      </c>
      <c r="C15" s="1" t="s">
        <v>488</v>
      </c>
      <c r="D15" s="1" t="s">
        <v>62</v>
      </c>
      <c r="E15" s="1">
        <v>10</v>
      </c>
      <c r="F15" s="1" t="s">
        <v>82</v>
      </c>
      <c r="G15" s="1" t="s">
        <v>82</v>
      </c>
      <c r="H15" s="1" t="s">
        <v>194</v>
      </c>
      <c r="I15" s="1" t="s">
        <v>70</v>
      </c>
      <c r="K15" s="1" t="s">
        <v>106</v>
      </c>
      <c r="L15" s="1" t="s">
        <v>106</v>
      </c>
      <c r="M15" s="1" t="s">
        <v>194</v>
      </c>
      <c r="N15" s="1" t="s">
        <v>70</v>
      </c>
      <c r="P15" s="1" t="s">
        <v>106</v>
      </c>
      <c r="Q15" s="1" t="s">
        <v>106</v>
      </c>
      <c r="R15" s="1" t="s">
        <v>194</v>
      </c>
      <c r="S15" s="1" t="s">
        <v>70</v>
      </c>
      <c r="U15" s="1" t="s">
        <v>82</v>
      </c>
    </row>
    <row r="16" spans="1:21" ht="60">
      <c r="A16" s="6">
        <v>15</v>
      </c>
      <c r="B16" s="1" t="s">
        <v>489</v>
      </c>
      <c r="C16" s="1" t="s">
        <v>490</v>
      </c>
      <c r="D16" s="1" t="s">
        <v>62</v>
      </c>
      <c r="E16" s="1">
        <v>10</v>
      </c>
      <c r="F16" s="1" t="s">
        <v>63</v>
      </c>
      <c r="G16" s="1" t="s">
        <v>65</v>
      </c>
      <c r="H16" s="1" t="s">
        <v>64</v>
      </c>
      <c r="K16" s="1" t="s">
        <v>106</v>
      </c>
      <c r="L16" s="1" t="s">
        <v>106</v>
      </c>
      <c r="M16" s="1" t="s">
        <v>194</v>
      </c>
      <c r="N16" s="1" t="s">
        <v>70</v>
      </c>
      <c r="P16" s="1" t="s">
        <v>169</v>
      </c>
      <c r="Q16" s="1" t="s">
        <v>169</v>
      </c>
      <c r="R16" s="1" t="s">
        <v>194</v>
      </c>
      <c r="S16" s="1" t="s">
        <v>70</v>
      </c>
      <c r="U16" s="1" t="s">
        <v>106</v>
      </c>
    </row>
    <row r="17" spans="1:21" ht="60">
      <c r="A17" s="7">
        <v>16</v>
      </c>
      <c r="B17" s="1" t="s">
        <v>491</v>
      </c>
      <c r="C17" s="1" t="s">
        <v>492</v>
      </c>
      <c r="D17" s="1" t="s">
        <v>62</v>
      </c>
      <c r="E17" s="1">
        <v>1</v>
      </c>
      <c r="F17" s="1" t="s">
        <v>453</v>
      </c>
      <c r="G17" s="1" t="s">
        <v>65</v>
      </c>
      <c r="H17" s="1" t="s">
        <v>99</v>
      </c>
      <c r="I17" s="1" t="s">
        <v>98</v>
      </c>
      <c r="K17" s="1" t="s">
        <v>453</v>
      </c>
      <c r="L17" s="1" t="s">
        <v>361</v>
      </c>
      <c r="M17" s="1" t="s">
        <v>493</v>
      </c>
      <c r="N17" s="1" t="s">
        <v>98</v>
      </c>
      <c r="P17" s="1" t="s">
        <v>100</v>
      </c>
      <c r="Q17" s="1" t="s">
        <v>100</v>
      </c>
      <c r="R17" s="1" t="s">
        <v>194</v>
      </c>
      <c r="S17" s="1" t="s">
        <v>70</v>
      </c>
      <c r="U17" s="1" t="s">
        <v>494</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EC910-DF97-45DA-8F9F-68BDB59E21C2}">
  <dimension ref="A1:U17"/>
  <sheetViews>
    <sheetView topLeftCell="D10" zoomScale="150" zoomScaleNormal="150" workbookViewId="0">
      <selection activeCell="L17" sqref="L17"/>
    </sheetView>
  </sheetViews>
  <sheetFormatPr defaultColWidth="9.140625" defaultRowHeight="15"/>
  <cols>
    <col min="1" max="1" width="6.28515625" style="2" customWidth="1"/>
    <col min="2" max="3" width="35.42578125" style="1" customWidth="1"/>
    <col min="4" max="4" width="9.140625" style="1"/>
    <col min="5" max="5" width="11.28515625" style="1" customWidth="1"/>
    <col min="6" max="6" width="11.85546875" style="1" customWidth="1"/>
    <col min="7" max="7" width="11.7109375" style="1" customWidth="1"/>
    <col min="8" max="8" width="12" style="1" bestFit="1" customWidth="1"/>
    <col min="9" max="9" width="13" style="1" customWidth="1"/>
    <col min="10" max="10" width="12.85546875" style="1" customWidth="1"/>
    <col min="11" max="11" width="12.28515625" style="1" customWidth="1"/>
    <col min="12" max="12" width="11.85546875" style="1" customWidth="1"/>
    <col min="13" max="13" width="12" style="1" bestFit="1" customWidth="1"/>
    <col min="14" max="14" width="13.42578125" style="1" customWidth="1"/>
    <col min="15" max="16" width="11.85546875" style="1" customWidth="1"/>
    <col min="17" max="17" width="11.28515625" style="1" customWidth="1"/>
    <col min="18" max="18" width="12" style="1" bestFit="1" customWidth="1"/>
    <col min="19" max="19" width="13.42578125" style="1" customWidth="1"/>
    <col min="20" max="20" width="12.140625" style="1" customWidth="1"/>
    <col min="21" max="21" width="12.285156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45">
      <c r="A2" s="6">
        <v>1</v>
      </c>
      <c r="B2" s="1" t="s">
        <v>495</v>
      </c>
      <c r="C2" s="1" t="s">
        <v>496</v>
      </c>
      <c r="D2" s="1" t="s">
        <v>62</v>
      </c>
      <c r="E2" s="1">
        <v>380</v>
      </c>
      <c r="F2" s="1" t="s">
        <v>497</v>
      </c>
      <c r="G2" s="1" t="s">
        <v>497</v>
      </c>
      <c r="H2" s="1">
        <v>100</v>
      </c>
      <c r="I2" s="1" t="s">
        <v>70</v>
      </c>
      <c r="K2" s="1" t="s">
        <v>458</v>
      </c>
      <c r="L2" s="1" t="s">
        <v>458</v>
      </c>
      <c r="M2" s="1">
        <v>100</v>
      </c>
      <c r="N2" s="1" t="s">
        <v>70</v>
      </c>
      <c r="P2" s="1" t="s">
        <v>458</v>
      </c>
      <c r="Q2" s="1" t="s">
        <v>458</v>
      </c>
      <c r="R2" s="1">
        <v>100</v>
      </c>
      <c r="S2" s="1" t="s">
        <v>70</v>
      </c>
      <c r="U2" s="1" t="s">
        <v>292</v>
      </c>
    </row>
    <row r="3" spans="1:21" ht="30">
      <c r="A3" s="6">
        <v>2</v>
      </c>
      <c r="B3" s="1" t="s">
        <v>498</v>
      </c>
      <c r="C3" s="1" t="s">
        <v>499</v>
      </c>
      <c r="D3" s="1" t="s">
        <v>62</v>
      </c>
      <c r="E3" s="1">
        <v>4</v>
      </c>
      <c r="F3" s="1" t="s">
        <v>66</v>
      </c>
      <c r="G3" s="1" t="s">
        <v>66</v>
      </c>
      <c r="H3" s="1">
        <v>100</v>
      </c>
      <c r="I3" s="1" t="s">
        <v>70</v>
      </c>
      <c r="K3" s="1" t="s">
        <v>66</v>
      </c>
      <c r="L3" s="1" t="s">
        <v>66</v>
      </c>
      <c r="M3" s="1">
        <v>100</v>
      </c>
      <c r="N3" s="1" t="s">
        <v>70</v>
      </c>
      <c r="P3" s="1" t="s">
        <v>66</v>
      </c>
      <c r="Q3" s="1" t="s">
        <v>66</v>
      </c>
      <c r="R3" s="1">
        <v>100</v>
      </c>
      <c r="S3" s="1" t="s">
        <v>70</v>
      </c>
      <c r="U3" s="1" t="s">
        <v>66</v>
      </c>
    </row>
    <row r="4" spans="1:21" ht="30">
      <c r="A4" s="7">
        <v>3</v>
      </c>
      <c r="B4" s="1" t="s">
        <v>500</v>
      </c>
      <c r="C4" s="1" t="s">
        <v>501</v>
      </c>
      <c r="D4" s="1" t="s">
        <v>62</v>
      </c>
      <c r="E4" s="1">
        <v>1</v>
      </c>
      <c r="F4" s="1" t="s">
        <v>277</v>
      </c>
      <c r="G4" s="1" t="s">
        <v>65</v>
      </c>
      <c r="H4" s="1">
        <v>0</v>
      </c>
      <c r="I4" s="1" t="s">
        <v>98</v>
      </c>
      <c r="K4" s="1" t="s">
        <v>111</v>
      </c>
      <c r="L4" s="1" t="s">
        <v>502</v>
      </c>
      <c r="M4" s="1">
        <v>24</v>
      </c>
      <c r="N4" s="1" t="s">
        <v>98</v>
      </c>
      <c r="P4" s="1" t="s">
        <v>298</v>
      </c>
      <c r="Q4" s="1" t="s">
        <v>298</v>
      </c>
      <c r="R4" s="1">
        <v>100</v>
      </c>
      <c r="S4" s="1" t="s">
        <v>70</v>
      </c>
      <c r="U4" s="1" t="s">
        <v>503</v>
      </c>
    </row>
    <row r="5" spans="1:21" ht="30">
      <c r="A5" s="6">
        <v>4</v>
      </c>
      <c r="B5" s="1" t="s">
        <v>504</v>
      </c>
      <c r="C5" s="1" t="s">
        <v>505</v>
      </c>
      <c r="D5" s="1" t="s">
        <v>62</v>
      </c>
      <c r="E5" s="1">
        <v>40</v>
      </c>
      <c r="F5" s="1" t="s">
        <v>63</v>
      </c>
      <c r="G5" s="1" t="s">
        <v>65</v>
      </c>
      <c r="H5" s="1" t="s">
        <v>64</v>
      </c>
      <c r="K5" s="1" t="s">
        <v>77</v>
      </c>
      <c r="L5" s="1" t="s">
        <v>77</v>
      </c>
      <c r="M5" s="1">
        <v>100</v>
      </c>
      <c r="N5" s="1" t="s">
        <v>70</v>
      </c>
      <c r="P5" s="1" t="s">
        <v>305</v>
      </c>
      <c r="Q5" s="1" t="s">
        <v>305</v>
      </c>
      <c r="R5" s="1">
        <v>100</v>
      </c>
      <c r="S5" s="1" t="s">
        <v>70</v>
      </c>
      <c r="U5" s="1" t="s">
        <v>305</v>
      </c>
    </row>
    <row r="6" spans="1:21" ht="30">
      <c r="A6" s="7">
        <v>5</v>
      </c>
      <c r="B6" s="1" t="s">
        <v>506</v>
      </c>
      <c r="C6" s="1" t="s">
        <v>507</v>
      </c>
      <c r="D6" s="1" t="s">
        <v>62</v>
      </c>
      <c r="E6" s="1">
        <v>3</v>
      </c>
      <c r="F6" s="1" t="s">
        <v>66</v>
      </c>
      <c r="G6" s="1" t="s">
        <v>65</v>
      </c>
      <c r="H6" s="1">
        <v>0</v>
      </c>
      <c r="I6" s="1" t="s">
        <v>98</v>
      </c>
      <c r="K6" s="1" t="s">
        <v>277</v>
      </c>
      <c r="L6" s="1" t="s">
        <v>277</v>
      </c>
      <c r="M6" s="1">
        <v>100</v>
      </c>
      <c r="N6" s="1" t="s">
        <v>70</v>
      </c>
      <c r="P6" s="1" t="s">
        <v>481</v>
      </c>
      <c r="Q6" s="1" t="s">
        <v>481</v>
      </c>
      <c r="R6" s="1">
        <v>100</v>
      </c>
      <c r="S6" s="1" t="s">
        <v>70</v>
      </c>
      <c r="U6" s="1" t="s">
        <v>66</v>
      </c>
    </row>
    <row r="7" spans="1:21" ht="30">
      <c r="A7" s="7">
        <v>6</v>
      </c>
      <c r="B7" s="1" t="s">
        <v>506</v>
      </c>
      <c r="C7" s="1" t="s">
        <v>508</v>
      </c>
      <c r="D7" s="1" t="s">
        <v>62</v>
      </c>
      <c r="E7" s="1">
        <v>3</v>
      </c>
      <c r="F7" s="1" t="s">
        <v>66</v>
      </c>
      <c r="G7" s="1" t="s">
        <v>65</v>
      </c>
      <c r="H7" s="1">
        <v>0</v>
      </c>
      <c r="I7" s="1" t="s">
        <v>98</v>
      </c>
      <c r="K7" s="1" t="s">
        <v>277</v>
      </c>
      <c r="L7" s="1" t="s">
        <v>277</v>
      </c>
      <c r="M7" s="1">
        <v>100</v>
      </c>
      <c r="N7" s="1" t="s">
        <v>70</v>
      </c>
      <c r="P7" s="1" t="s">
        <v>481</v>
      </c>
      <c r="Q7" s="1" t="s">
        <v>481</v>
      </c>
      <c r="R7" s="1">
        <v>100</v>
      </c>
      <c r="S7" s="1" t="s">
        <v>70</v>
      </c>
      <c r="U7" s="1" t="s">
        <v>66</v>
      </c>
    </row>
    <row r="8" spans="1:21" ht="30">
      <c r="A8" s="6">
        <v>7</v>
      </c>
      <c r="B8" s="1" t="s">
        <v>509</v>
      </c>
      <c r="C8" s="1" t="s">
        <v>510</v>
      </c>
      <c r="D8" s="1" t="s">
        <v>62</v>
      </c>
      <c r="E8" s="1">
        <v>450</v>
      </c>
      <c r="F8" s="1" t="s">
        <v>209</v>
      </c>
      <c r="G8" s="1" t="s">
        <v>209</v>
      </c>
      <c r="H8" s="1">
        <v>100</v>
      </c>
      <c r="I8" s="1" t="s">
        <v>70</v>
      </c>
      <c r="K8" s="1" t="s">
        <v>209</v>
      </c>
      <c r="L8" s="1" t="s">
        <v>511</v>
      </c>
      <c r="M8" s="1">
        <v>100</v>
      </c>
      <c r="N8" s="1" t="s">
        <v>70</v>
      </c>
      <c r="P8" s="1" t="s">
        <v>512</v>
      </c>
      <c r="Q8" s="1" t="s">
        <v>512</v>
      </c>
      <c r="R8" s="1">
        <v>100</v>
      </c>
      <c r="S8" s="1" t="s">
        <v>70</v>
      </c>
      <c r="U8" s="1" t="s">
        <v>512</v>
      </c>
    </row>
    <row r="9" spans="1:21" ht="60">
      <c r="A9" s="7">
        <v>8</v>
      </c>
      <c r="B9" s="1" t="s">
        <v>513</v>
      </c>
      <c r="C9" s="1" t="s">
        <v>514</v>
      </c>
      <c r="D9" s="1" t="s">
        <v>62</v>
      </c>
      <c r="E9" s="1">
        <v>950</v>
      </c>
      <c r="F9" s="1" t="s">
        <v>448</v>
      </c>
      <c r="G9" s="1" t="s">
        <v>65</v>
      </c>
      <c r="H9" s="1">
        <v>0</v>
      </c>
      <c r="I9" s="1" t="s">
        <v>98</v>
      </c>
      <c r="K9" s="1" t="s">
        <v>515</v>
      </c>
      <c r="L9" s="1" t="s">
        <v>516</v>
      </c>
      <c r="M9" s="1">
        <v>100</v>
      </c>
      <c r="N9" s="1" t="s">
        <v>70</v>
      </c>
      <c r="P9" s="1" t="s">
        <v>517</v>
      </c>
      <c r="Q9" s="1" t="s">
        <v>518</v>
      </c>
      <c r="R9" s="1">
        <v>54.7</v>
      </c>
      <c r="S9" s="1" t="s">
        <v>105</v>
      </c>
      <c r="U9" s="1" t="s">
        <v>519</v>
      </c>
    </row>
    <row r="10" spans="1:21" ht="30">
      <c r="A10" s="6">
        <v>9</v>
      </c>
      <c r="B10" s="1" t="s">
        <v>520</v>
      </c>
      <c r="C10" s="1" t="s">
        <v>521</v>
      </c>
      <c r="D10" s="1" t="s">
        <v>62</v>
      </c>
      <c r="E10" s="1">
        <v>5000</v>
      </c>
      <c r="F10" s="1" t="s">
        <v>114</v>
      </c>
      <c r="G10" s="1" t="s">
        <v>114</v>
      </c>
      <c r="H10" s="1">
        <v>100</v>
      </c>
      <c r="I10" s="1" t="s">
        <v>70</v>
      </c>
      <c r="K10" s="1" t="s">
        <v>522</v>
      </c>
      <c r="L10" s="1" t="s">
        <v>523</v>
      </c>
      <c r="M10" s="1">
        <v>97.36</v>
      </c>
      <c r="N10" s="1" t="s">
        <v>70</v>
      </c>
      <c r="P10" s="1" t="s">
        <v>524</v>
      </c>
      <c r="Q10" s="1" t="s">
        <v>525</v>
      </c>
      <c r="R10" s="1">
        <v>100</v>
      </c>
      <c r="S10" s="1" t="s">
        <v>70</v>
      </c>
      <c r="U10" s="1" t="s">
        <v>524</v>
      </c>
    </row>
    <row r="11" spans="1:21" ht="60">
      <c r="A11" s="6">
        <v>10</v>
      </c>
      <c r="B11" s="1" t="s">
        <v>526</v>
      </c>
      <c r="C11" s="1" t="s">
        <v>527</v>
      </c>
      <c r="D11" s="1" t="s">
        <v>62</v>
      </c>
      <c r="E11" s="1">
        <v>4000</v>
      </c>
      <c r="F11" s="1" t="s">
        <v>117</v>
      </c>
      <c r="G11" s="1" t="s">
        <v>117</v>
      </c>
      <c r="H11" s="1">
        <v>100</v>
      </c>
      <c r="I11" s="1" t="s">
        <v>70</v>
      </c>
      <c r="J11" s="1" t="s">
        <v>528</v>
      </c>
      <c r="K11" s="1" t="s">
        <v>117</v>
      </c>
      <c r="L11" s="1" t="s">
        <v>529</v>
      </c>
      <c r="M11" s="1">
        <v>100</v>
      </c>
      <c r="N11" s="1" t="s">
        <v>70</v>
      </c>
      <c r="P11" s="1" t="s">
        <v>117</v>
      </c>
      <c r="Q11" s="1" t="s">
        <v>530</v>
      </c>
      <c r="R11" s="1">
        <v>100</v>
      </c>
      <c r="S11" s="1" t="s">
        <v>70</v>
      </c>
      <c r="U11" s="1" t="s">
        <v>117</v>
      </c>
    </row>
    <row r="12" spans="1:21" ht="75">
      <c r="A12" s="7">
        <v>11</v>
      </c>
      <c r="B12" s="1" t="s">
        <v>531</v>
      </c>
      <c r="C12" s="1" t="s">
        <v>532</v>
      </c>
      <c r="D12" s="1" t="s">
        <v>62</v>
      </c>
      <c r="E12" s="1">
        <v>3</v>
      </c>
      <c r="F12" s="1" t="s">
        <v>106</v>
      </c>
      <c r="G12" s="1" t="s">
        <v>65</v>
      </c>
      <c r="H12" s="1">
        <v>0</v>
      </c>
      <c r="I12" s="1" t="s">
        <v>98</v>
      </c>
      <c r="K12" s="1" t="s">
        <v>106</v>
      </c>
      <c r="L12" s="1" t="s">
        <v>106</v>
      </c>
      <c r="M12" s="1">
        <v>100</v>
      </c>
      <c r="N12" s="1" t="s">
        <v>70</v>
      </c>
      <c r="P12" s="1" t="s">
        <v>169</v>
      </c>
      <c r="Q12" s="1" t="s">
        <v>106</v>
      </c>
      <c r="R12" s="1">
        <v>75</v>
      </c>
      <c r="S12" s="1" t="s">
        <v>170</v>
      </c>
      <c r="U12" s="1" t="s">
        <v>225</v>
      </c>
    </row>
    <row r="13" spans="1:21" ht="30">
      <c r="A13" s="7">
        <v>12</v>
      </c>
      <c r="B13" s="1" t="s">
        <v>533</v>
      </c>
      <c r="C13" s="1" t="s">
        <v>534</v>
      </c>
      <c r="D13" s="1" t="s">
        <v>62</v>
      </c>
      <c r="E13" s="1">
        <v>240</v>
      </c>
      <c r="F13" s="1" t="s">
        <v>292</v>
      </c>
      <c r="G13" s="1" t="s">
        <v>65</v>
      </c>
      <c r="H13" s="1">
        <v>0</v>
      </c>
      <c r="I13" s="1" t="s">
        <v>98</v>
      </c>
      <c r="K13" s="1" t="s">
        <v>209</v>
      </c>
      <c r="L13" s="1" t="s">
        <v>209</v>
      </c>
      <c r="M13" s="1">
        <v>100</v>
      </c>
      <c r="N13" s="1" t="s">
        <v>70</v>
      </c>
      <c r="P13" s="1" t="s">
        <v>309</v>
      </c>
      <c r="Q13" s="1" t="s">
        <v>535</v>
      </c>
      <c r="R13" s="1">
        <v>100</v>
      </c>
      <c r="S13" s="1" t="s">
        <v>70</v>
      </c>
      <c r="U13" s="1" t="s">
        <v>309</v>
      </c>
    </row>
    <row r="14" spans="1:21" ht="60">
      <c r="A14" s="7">
        <v>13</v>
      </c>
      <c r="B14" s="1" t="s">
        <v>536</v>
      </c>
      <c r="C14" s="1" t="s">
        <v>537</v>
      </c>
      <c r="D14" s="1" t="s">
        <v>62</v>
      </c>
      <c r="E14" s="1">
        <v>2</v>
      </c>
      <c r="F14" s="1" t="s">
        <v>82</v>
      </c>
      <c r="G14" s="1" t="s">
        <v>65</v>
      </c>
      <c r="H14" s="1">
        <v>0</v>
      </c>
      <c r="I14" s="1" t="s">
        <v>98</v>
      </c>
      <c r="K14" s="1" t="s">
        <v>82</v>
      </c>
      <c r="L14" s="1" t="s">
        <v>82</v>
      </c>
      <c r="M14" s="1">
        <v>100</v>
      </c>
      <c r="N14" s="1" t="s">
        <v>70</v>
      </c>
      <c r="P14" s="1" t="s">
        <v>82</v>
      </c>
      <c r="Q14" s="1" t="s">
        <v>82</v>
      </c>
      <c r="R14" s="1">
        <v>100</v>
      </c>
      <c r="S14" s="1" t="s">
        <v>70</v>
      </c>
      <c r="U14" s="1" t="s">
        <v>169</v>
      </c>
    </row>
    <row r="15" spans="1:21" ht="45">
      <c r="A15" s="7">
        <v>14</v>
      </c>
      <c r="B15" s="1" t="s">
        <v>109</v>
      </c>
      <c r="C15" s="1" t="s">
        <v>538</v>
      </c>
      <c r="D15" s="1" t="s">
        <v>62</v>
      </c>
      <c r="E15" s="1">
        <v>1</v>
      </c>
      <c r="F15" s="1" t="s">
        <v>66</v>
      </c>
      <c r="G15" s="1" t="s">
        <v>65</v>
      </c>
      <c r="H15" s="1">
        <v>0</v>
      </c>
      <c r="I15" s="1" t="s">
        <v>98</v>
      </c>
      <c r="K15" s="1" t="s">
        <v>66</v>
      </c>
      <c r="L15" s="1" t="s">
        <v>66</v>
      </c>
      <c r="M15" s="1">
        <v>100</v>
      </c>
      <c r="N15" s="1" t="s">
        <v>70</v>
      </c>
      <c r="P15" s="1" t="s">
        <v>66</v>
      </c>
      <c r="Q15" s="1" t="s">
        <v>66</v>
      </c>
      <c r="R15" s="1">
        <v>100</v>
      </c>
      <c r="S15" s="1" t="s">
        <v>70</v>
      </c>
      <c r="U15" s="1" t="s">
        <v>82</v>
      </c>
    </row>
    <row r="16" spans="1:21" ht="30">
      <c r="A16" s="6">
        <v>15</v>
      </c>
      <c r="B16" s="1" t="s">
        <v>539</v>
      </c>
      <c r="C16" s="1" t="s">
        <v>540</v>
      </c>
      <c r="D16" s="1" t="s">
        <v>62</v>
      </c>
      <c r="E16" s="1">
        <v>680</v>
      </c>
      <c r="F16" s="1" t="s">
        <v>183</v>
      </c>
      <c r="G16" s="1" t="s">
        <v>183</v>
      </c>
      <c r="H16" s="1">
        <v>100</v>
      </c>
      <c r="I16" s="1" t="s">
        <v>70</v>
      </c>
      <c r="K16" s="1" t="s">
        <v>541</v>
      </c>
      <c r="L16" s="1" t="s">
        <v>541</v>
      </c>
      <c r="M16" s="1">
        <v>100</v>
      </c>
      <c r="N16" s="1" t="s">
        <v>70</v>
      </c>
      <c r="P16" s="1" t="s">
        <v>542</v>
      </c>
      <c r="Q16" s="1" t="s">
        <v>542</v>
      </c>
      <c r="R16" s="1">
        <v>100</v>
      </c>
      <c r="S16" s="1" t="s">
        <v>70</v>
      </c>
      <c r="U16" s="1" t="s">
        <v>543</v>
      </c>
    </row>
    <row r="17" spans="8:18">
      <c r="H17" s="1" t="s">
        <v>38</v>
      </c>
      <c r="M17" s="1" t="s">
        <v>38</v>
      </c>
      <c r="R17" s="1" t="s">
        <v>38</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5F858-7B79-4651-AE9A-7942A9F0B5BD}">
  <dimension ref="A1:U11"/>
  <sheetViews>
    <sheetView topLeftCell="D3" zoomScale="150" zoomScaleNormal="150" workbookViewId="0">
      <selection activeCell="R11" sqref="R11"/>
    </sheetView>
  </sheetViews>
  <sheetFormatPr defaultColWidth="9.140625" defaultRowHeight="15"/>
  <cols>
    <col min="1" max="1" width="6.28515625" style="2" customWidth="1"/>
    <col min="2" max="3" width="33.5703125" style="1" customWidth="1"/>
    <col min="4" max="4" width="11" style="1" customWidth="1"/>
    <col min="5" max="6" width="11.7109375" style="1" customWidth="1"/>
    <col min="7" max="7" width="10.7109375" style="1" customWidth="1"/>
    <col min="8" max="8" width="9.140625" style="1"/>
    <col min="9" max="9" width="13.140625" style="1" customWidth="1"/>
    <col min="10" max="10" width="12.28515625" style="1" customWidth="1"/>
    <col min="11" max="11" width="12.5703125" style="1" customWidth="1"/>
    <col min="12" max="12" width="10.7109375" style="1" customWidth="1"/>
    <col min="13" max="13" width="12" style="1" bestFit="1" customWidth="1"/>
    <col min="14" max="14" width="12.7109375" style="1" customWidth="1"/>
    <col min="15" max="15" width="11.5703125" style="1" customWidth="1"/>
    <col min="16" max="16" width="11.7109375" style="1" customWidth="1"/>
    <col min="17" max="17" width="10.85546875" style="1" customWidth="1"/>
    <col min="18" max="18" width="12" style="1" bestFit="1" customWidth="1"/>
    <col min="19" max="19" width="13.42578125" style="1" customWidth="1"/>
    <col min="20" max="20" width="13.5703125" style="1" customWidth="1"/>
    <col min="21" max="21" width="12.425781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54" customHeight="1">
      <c r="A2" s="7">
        <v>1</v>
      </c>
      <c r="B2" s="1" t="s">
        <v>544</v>
      </c>
      <c r="C2" s="1" t="s">
        <v>545</v>
      </c>
      <c r="D2" s="1" t="s">
        <v>62</v>
      </c>
      <c r="E2" s="1">
        <v>5</v>
      </c>
      <c r="F2" s="1" t="s">
        <v>63</v>
      </c>
      <c r="G2" s="1" t="s">
        <v>65</v>
      </c>
      <c r="H2" s="1" t="s">
        <v>64</v>
      </c>
      <c r="K2" s="1" t="s">
        <v>63</v>
      </c>
      <c r="L2" s="1" t="s">
        <v>65</v>
      </c>
      <c r="M2" s="1" t="s">
        <v>64</v>
      </c>
      <c r="P2" s="1" t="s">
        <v>106</v>
      </c>
      <c r="Q2" s="1" t="s">
        <v>169</v>
      </c>
      <c r="R2" s="1">
        <v>100</v>
      </c>
      <c r="S2" s="1" t="s">
        <v>70</v>
      </c>
      <c r="T2" s="1" t="s">
        <v>546</v>
      </c>
      <c r="U2" s="1" t="s">
        <v>82</v>
      </c>
    </row>
    <row r="3" spans="1:21" ht="30">
      <c r="A3" s="6">
        <v>2</v>
      </c>
      <c r="B3" s="1" t="s">
        <v>138</v>
      </c>
      <c r="C3" s="1" t="s">
        <v>547</v>
      </c>
      <c r="D3" s="1" t="s">
        <v>62</v>
      </c>
      <c r="E3" s="1">
        <v>1</v>
      </c>
      <c r="F3" s="1" t="s">
        <v>63</v>
      </c>
      <c r="G3" s="1" t="s">
        <v>65</v>
      </c>
      <c r="H3" s="1" t="s">
        <v>64</v>
      </c>
      <c r="K3" s="1" t="s">
        <v>63</v>
      </c>
      <c r="L3" s="1" t="s">
        <v>65</v>
      </c>
      <c r="M3" s="1" t="s">
        <v>64</v>
      </c>
      <c r="P3" s="1" t="s">
        <v>277</v>
      </c>
      <c r="Q3" s="1" t="s">
        <v>66</v>
      </c>
      <c r="R3" s="1">
        <v>100</v>
      </c>
      <c r="S3" s="1" t="s">
        <v>70</v>
      </c>
      <c r="U3" s="1" t="s">
        <v>277</v>
      </c>
    </row>
    <row r="4" spans="1:21" ht="30">
      <c r="A4" s="7">
        <v>3</v>
      </c>
      <c r="B4" s="1" t="s">
        <v>352</v>
      </c>
      <c r="C4" s="1" t="s">
        <v>95</v>
      </c>
      <c r="D4" s="1" t="s">
        <v>62</v>
      </c>
      <c r="E4" s="1">
        <v>5</v>
      </c>
      <c r="F4" s="1" t="s">
        <v>63</v>
      </c>
      <c r="G4" s="1" t="s">
        <v>65</v>
      </c>
      <c r="H4" s="1" t="s">
        <v>64</v>
      </c>
      <c r="K4" s="1" t="s">
        <v>106</v>
      </c>
      <c r="L4" s="1" t="s">
        <v>82</v>
      </c>
      <c r="M4" s="1">
        <v>66.67</v>
      </c>
      <c r="N4" s="1" t="s">
        <v>79</v>
      </c>
      <c r="P4" s="1" t="s">
        <v>63</v>
      </c>
      <c r="Q4" s="1" t="s">
        <v>65</v>
      </c>
      <c r="R4" s="1" t="s">
        <v>64</v>
      </c>
      <c r="U4" s="1" t="s">
        <v>82</v>
      </c>
    </row>
    <row r="5" spans="1:21" ht="46.5" customHeight="1">
      <c r="A5" s="6">
        <v>4</v>
      </c>
      <c r="B5" s="1" t="s">
        <v>548</v>
      </c>
      <c r="C5" s="1" t="s">
        <v>549</v>
      </c>
      <c r="D5" s="1" t="s">
        <v>62</v>
      </c>
      <c r="E5" s="1">
        <v>8500</v>
      </c>
      <c r="F5" s="1" t="s">
        <v>550</v>
      </c>
      <c r="G5" s="1" t="s">
        <v>550</v>
      </c>
      <c r="H5" s="1">
        <v>100</v>
      </c>
      <c r="I5" s="1" t="s">
        <v>70</v>
      </c>
      <c r="J5" s="1" t="s">
        <v>551</v>
      </c>
      <c r="K5" s="1" t="s">
        <v>550</v>
      </c>
      <c r="L5" s="1" t="s">
        <v>550</v>
      </c>
      <c r="M5" s="1">
        <v>100</v>
      </c>
      <c r="N5" s="1" t="s">
        <v>70</v>
      </c>
      <c r="P5" s="1" t="s">
        <v>550</v>
      </c>
      <c r="Q5" s="1" t="s">
        <v>550</v>
      </c>
      <c r="R5" s="1">
        <v>100</v>
      </c>
      <c r="S5" s="1" t="s">
        <v>70</v>
      </c>
      <c r="T5" s="1" t="s">
        <v>552</v>
      </c>
      <c r="U5" s="1" t="s">
        <v>550</v>
      </c>
    </row>
    <row r="6" spans="1:21" ht="30">
      <c r="A6" s="7">
        <v>5</v>
      </c>
      <c r="B6" s="1" t="s">
        <v>553</v>
      </c>
      <c r="C6" s="1" t="s">
        <v>554</v>
      </c>
      <c r="D6" s="1" t="s">
        <v>62</v>
      </c>
      <c r="E6" s="1">
        <v>1</v>
      </c>
      <c r="F6" s="1" t="s">
        <v>66</v>
      </c>
      <c r="G6" s="1" t="s">
        <v>66</v>
      </c>
      <c r="H6" s="1">
        <v>100</v>
      </c>
      <c r="I6" s="1" t="s">
        <v>70</v>
      </c>
      <c r="K6" s="1" t="s">
        <v>66</v>
      </c>
      <c r="L6" s="1" t="s">
        <v>66</v>
      </c>
      <c r="M6" s="1">
        <v>100</v>
      </c>
      <c r="N6" s="1" t="s">
        <v>70</v>
      </c>
      <c r="P6" s="1" t="s">
        <v>66</v>
      </c>
      <c r="Q6" s="1" t="s">
        <v>413</v>
      </c>
      <c r="R6" s="1">
        <v>80</v>
      </c>
      <c r="S6" s="1" t="s">
        <v>170</v>
      </c>
      <c r="U6" s="1" t="s">
        <v>66</v>
      </c>
    </row>
    <row r="7" spans="1:21" ht="30">
      <c r="A7" s="6">
        <v>6</v>
      </c>
      <c r="B7" s="1" t="s">
        <v>555</v>
      </c>
      <c r="C7" s="1" t="s">
        <v>556</v>
      </c>
      <c r="D7" s="1" t="s">
        <v>62</v>
      </c>
      <c r="E7" s="1">
        <v>1</v>
      </c>
      <c r="F7" s="1" t="s">
        <v>66</v>
      </c>
      <c r="G7" s="1" t="s">
        <v>65</v>
      </c>
      <c r="H7" s="1">
        <v>0</v>
      </c>
      <c r="I7" s="1" t="s">
        <v>98</v>
      </c>
      <c r="K7" s="1" t="s">
        <v>63</v>
      </c>
      <c r="L7" s="1" t="s">
        <v>65</v>
      </c>
      <c r="M7" s="1" t="s">
        <v>64</v>
      </c>
      <c r="P7" s="1" t="s">
        <v>63</v>
      </c>
      <c r="Q7" s="1" t="s">
        <v>65</v>
      </c>
      <c r="R7" s="1" t="s">
        <v>64</v>
      </c>
      <c r="U7" s="1" t="s">
        <v>63</v>
      </c>
    </row>
    <row r="8" spans="1:21" ht="30">
      <c r="A8" s="7">
        <v>7</v>
      </c>
      <c r="B8" s="1" t="s">
        <v>557</v>
      </c>
      <c r="C8" s="1" t="s">
        <v>558</v>
      </c>
      <c r="D8" s="1" t="s">
        <v>23</v>
      </c>
      <c r="E8" s="1">
        <v>100</v>
      </c>
      <c r="F8" s="1" t="s">
        <v>77</v>
      </c>
      <c r="G8" s="1" t="s">
        <v>225</v>
      </c>
      <c r="H8" s="1">
        <v>50</v>
      </c>
      <c r="I8" s="1" t="s">
        <v>105</v>
      </c>
      <c r="K8" s="1" t="s">
        <v>192</v>
      </c>
      <c r="L8" s="1" t="s">
        <v>236</v>
      </c>
      <c r="M8" s="1">
        <v>83.33</v>
      </c>
      <c r="N8" s="1" t="s">
        <v>70</v>
      </c>
      <c r="P8" s="1" t="s">
        <v>292</v>
      </c>
      <c r="Q8" s="1" t="s">
        <v>192</v>
      </c>
      <c r="R8" s="1">
        <v>75</v>
      </c>
      <c r="S8" s="1" t="s">
        <v>170</v>
      </c>
      <c r="U8" s="1" t="s">
        <v>190</v>
      </c>
    </row>
    <row r="9" spans="1:21" ht="60">
      <c r="A9" s="7">
        <v>8</v>
      </c>
      <c r="B9" s="1" t="s">
        <v>138</v>
      </c>
      <c r="C9" s="1" t="s">
        <v>559</v>
      </c>
      <c r="D9" s="1" t="s">
        <v>62</v>
      </c>
      <c r="E9" s="1">
        <v>2</v>
      </c>
      <c r="F9" s="1" t="s">
        <v>82</v>
      </c>
      <c r="G9" s="1" t="s">
        <v>82</v>
      </c>
      <c r="H9" s="1">
        <v>100</v>
      </c>
      <c r="I9" s="1" t="s">
        <v>70</v>
      </c>
      <c r="K9" s="1" t="s">
        <v>82</v>
      </c>
      <c r="L9" s="1" t="s">
        <v>82</v>
      </c>
      <c r="M9" s="1">
        <v>100</v>
      </c>
      <c r="N9" s="1" t="s">
        <v>70</v>
      </c>
      <c r="P9" s="1" t="s">
        <v>82</v>
      </c>
      <c r="Q9" s="1" t="s">
        <v>82</v>
      </c>
      <c r="R9" s="1">
        <v>100</v>
      </c>
      <c r="S9" s="1" t="s">
        <v>70</v>
      </c>
      <c r="U9" s="1" t="s">
        <v>82</v>
      </c>
    </row>
    <row r="10" spans="1:21" ht="45">
      <c r="A10" s="6">
        <v>9</v>
      </c>
      <c r="B10" s="1" t="s">
        <v>560</v>
      </c>
      <c r="C10" s="1" t="s">
        <v>561</v>
      </c>
      <c r="D10" s="1" t="s">
        <v>62</v>
      </c>
      <c r="E10" s="1">
        <v>1</v>
      </c>
      <c r="F10" s="1" t="s">
        <v>66</v>
      </c>
      <c r="G10" s="1" t="s">
        <v>66</v>
      </c>
      <c r="H10" s="1">
        <v>100</v>
      </c>
      <c r="I10" s="1" t="s">
        <v>70</v>
      </c>
      <c r="K10" s="1" t="s">
        <v>66</v>
      </c>
      <c r="L10" s="1" t="s">
        <v>66</v>
      </c>
      <c r="M10" s="1">
        <v>100</v>
      </c>
      <c r="N10" s="1" t="s">
        <v>70</v>
      </c>
      <c r="P10" s="1" t="s">
        <v>66</v>
      </c>
      <c r="Q10" s="1" t="s">
        <v>66</v>
      </c>
      <c r="R10" s="1">
        <v>100</v>
      </c>
      <c r="S10" s="1" t="s">
        <v>70</v>
      </c>
      <c r="U10" s="1" t="s">
        <v>66</v>
      </c>
    </row>
    <row r="11" spans="1:21">
      <c r="H11" s="1" t="s">
        <v>38</v>
      </c>
      <c r="M11" s="1" t="s">
        <v>38</v>
      </c>
      <c r="R11" s="1" t="s">
        <v>38</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3D2E2-21B1-49E4-80DD-F529C9109713}">
  <dimension ref="A1:U8"/>
  <sheetViews>
    <sheetView topLeftCell="D1" zoomScale="150" zoomScaleNormal="150" workbookViewId="0">
      <selection activeCell="L8" sqref="L8"/>
    </sheetView>
  </sheetViews>
  <sheetFormatPr defaultColWidth="9.140625" defaultRowHeight="15"/>
  <cols>
    <col min="1" max="1" width="6.28515625" style="1" customWidth="1"/>
    <col min="2" max="3" width="33" style="1" customWidth="1"/>
    <col min="4" max="4" width="9.140625" style="1"/>
    <col min="5" max="5" width="12" style="1" customWidth="1"/>
    <col min="6" max="6" width="11.7109375" style="1" customWidth="1"/>
    <col min="7" max="7" width="10.42578125" style="1" customWidth="1"/>
    <col min="8" max="8" width="9.140625" style="1"/>
    <col min="9" max="9" width="12.5703125" style="1" customWidth="1"/>
    <col min="10" max="10" width="12.28515625" style="1" customWidth="1"/>
    <col min="11" max="11" width="13.42578125" style="1" customWidth="1"/>
    <col min="12" max="12" width="10.85546875" style="1" customWidth="1"/>
    <col min="13" max="13" width="12" style="1" bestFit="1" customWidth="1"/>
    <col min="14" max="14" width="13.28515625" style="1" customWidth="1"/>
    <col min="15" max="15" width="12.140625" style="1" customWidth="1"/>
    <col min="16" max="16" width="12.42578125" style="1" customWidth="1"/>
    <col min="17" max="17" width="9.5703125" style="1" customWidth="1"/>
    <col min="18" max="18" width="9.140625" style="1"/>
    <col min="19" max="19" width="13.140625" style="1" customWidth="1"/>
    <col min="20" max="20" width="12.28515625" style="1" customWidth="1"/>
    <col min="21" max="21" width="11.57031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30">
      <c r="A2" s="6">
        <v>1</v>
      </c>
      <c r="B2" s="1" t="s">
        <v>562</v>
      </c>
      <c r="C2" s="1" t="s">
        <v>563</v>
      </c>
      <c r="D2" s="1" t="s">
        <v>62</v>
      </c>
      <c r="E2" s="1">
        <v>4</v>
      </c>
      <c r="F2" s="1" t="s">
        <v>66</v>
      </c>
      <c r="G2" s="1" t="s">
        <v>66</v>
      </c>
      <c r="H2" s="1">
        <v>100</v>
      </c>
      <c r="I2" s="1" t="s">
        <v>70</v>
      </c>
      <c r="K2" s="1" t="s">
        <v>277</v>
      </c>
      <c r="L2" s="1" t="s">
        <v>277</v>
      </c>
      <c r="M2" s="1">
        <v>100</v>
      </c>
      <c r="N2" s="1" t="s">
        <v>70</v>
      </c>
      <c r="P2" s="1" t="s">
        <v>66</v>
      </c>
      <c r="Q2" s="1" t="s">
        <v>305</v>
      </c>
      <c r="R2" s="1" t="s">
        <v>194</v>
      </c>
      <c r="S2" s="1" t="s">
        <v>70</v>
      </c>
      <c r="U2" s="1" t="s">
        <v>481</v>
      </c>
    </row>
    <row r="3" spans="1:21" ht="45">
      <c r="A3" s="7">
        <v>2</v>
      </c>
      <c r="B3" s="1" t="s">
        <v>564</v>
      </c>
      <c r="C3" s="1" t="s">
        <v>565</v>
      </c>
      <c r="D3" s="1" t="s">
        <v>62</v>
      </c>
      <c r="E3" s="1">
        <v>4</v>
      </c>
      <c r="F3" s="1" t="s">
        <v>66</v>
      </c>
      <c r="G3" s="1" t="s">
        <v>65</v>
      </c>
      <c r="H3" s="1">
        <v>0</v>
      </c>
      <c r="I3" s="1" t="s">
        <v>98</v>
      </c>
      <c r="K3" s="1" t="s">
        <v>481</v>
      </c>
      <c r="L3" s="1" t="s">
        <v>481</v>
      </c>
      <c r="M3" s="1">
        <v>100</v>
      </c>
      <c r="N3" s="1" t="s">
        <v>70</v>
      </c>
      <c r="P3" s="1" t="s">
        <v>66</v>
      </c>
      <c r="Q3" s="1" t="s">
        <v>66</v>
      </c>
      <c r="R3" s="1" t="s">
        <v>194</v>
      </c>
      <c r="S3" s="1" t="s">
        <v>70</v>
      </c>
      <c r="U3" s="1" t="s">
        <v>277</v>
      </c>
    </row>
    <row r="4" spans="1:21" ht="75">
      <c r="A4" s="6">
        <v>3</v>
      </c>
      <c r="B4" s="1" t="s">
        <v>352</v>
      </c>
      <c r="C4" s="1" t="s">
        <v>566</v>
      </c>
      <c r="D4" s="1" t="s">
        <v>62</v>
      </c>
      <c r="E4" s="1">
        <v>4</v>
      </c>
      <c r="F4" s="1" t="s">
        <v>66</v>
      </c>
      <c r="G4" s="1" t="s">
        <v>65</v>
      </c>
      <c r="H4" s="1">
        <v>0</v>
      </c>
      <c r="I4" s="1" t="s">
        <v>98</v>
      </c>
      <c r="K4" s="1" t="s">
        <v>66</v>
      </c>
      <c r="L4" s="1" t="s">
        <v>66</v>
      </c>
      <c r="M4" s="1">
        <v>100</v>
      </c>
      <c r="N4" s="1" t="s">
        <v>70</v>
      </c>
      <c r="P4" s="1" t="s">
        <v>66</v>
      </c>
      <c r="Q4" s="1" t="s">
        <v>66</v>
      </c>
      <c r="R4" s="1" t="s">
        <v>194</v>
      </c>
      <c r="S4" s="1" t="s">
        <v>70</v>
      </c>
      <c r="U4" s="1" t="s">
        <v>66</v>
      </c>
    </row>
    <row r="5" spans="1:21" ht="48.75" customHeight="1">
      <c r="A5" s="6">
        <v>4</v>
      </c>
      <c r="B5" s="1" t="s">
        <v>567</v>
      </c>
      <c r="C5" s="1" t="s">
        <v>568</v>
      </c>
      <c r="D5" s="1" t="s">
        <v>62</v>
      </c>
      <c r="E5" s="1">
        <v>2</v>
      </c>
      <c r="F5" s="1" t="s">
        <v>63</v>
      </c>
      <c r="G5" s="1" t="s">
        <v>65</v>
      </c>
      <c r="H5" s="1" t="s">
        <v>64</v>
      </c>
      <c r="K5" s="1" t="s">
        <v>66</v>
      </c>
      <c r="L5" s="1" t="s">
        <v>66</v>
      </c>
      <c r="M5" s="1">
        <v>100</v>
      </c>
      <c r="N5" s="1" t="s">
        <v>70</v>
      </c>
      <c r="P5" s="1" t="s">
        <v>66</v>
      </c>
      <c r="Q5" s="1" t="s">
        <v>66</v>
      </c>
      <c r="R5" s="1" t="s">
        <v>194</v>
      </c>
      <c r="S5" s="1" t="s">
        <v>70</v>
      </c>
      <c r="T5" s="1" t="s">
        <v>569</v>
      </c>
      <c r="U5" s="1" t="s">
        <v>63</v>
      </c>
    </row>
    <row r="6" spans="1:21" ht="45">
      <c r="A6" s="7">
        <v>5</v>
      </c>
      <c r="B6" s="1" t="s">
        <v>570</v>
      </c>
      <c r="C6" s="1" t="s">
        <v>571</v>
      </c>
      <c r="D6" s="1" t="s">
        <v>62</v>
      </c>
      <c r="E6" s="1">
        <v>1</v>
      </c>
      <c r="F6" s="1" t="s">
        <v>63</v>
      </c>
      <c r="G6" s="1" t="s">
        <v>65</v>
      </c>
      <c r="H6" s="1" t="s">
        <v>64</v>
      </c>
      <c r="K6" s="1" t="s">
        <v>111</v>
      </c>
      <c r="L6" s="1" t="s">
        <v>96</v>
      </c>
      <c r="M6" s="1">
        <v>80</v>
      </c>
      <c r="N6" s="1" t="s">
        <v>170</v>
      </c>
      <c r="P6" s="1" t="s">
        <v>111</v>
      </c>
      <c r="Q6" s="1" t="s">
        <v>413</v>
      </c>
      <c r="R6" s="1" t="s">
        <v>194</v>
      </c>
      <c r="S6" s="1" t="s">
        <v>70</v>
      </c>
      <c r="U6" s="1" t="s">
        <v>277</v>
      </c>
    </row>
    <row r="7" spans="1:21" ht="45">
      <c r="A7" s="7">
        <v>6</v>
      </c>
      <c r="B7" s="1" t="s">
        <v>572</v>
      </c>
      <c r="C7" s="1" t="s">
        <v>573</v>
      </c>
      <c r="D7" s="1" t="s">
        <v>62</v>
      </c>
      <c r="E7" s="1">
        <v>4</v>
      </c>
      <c r="F7" s="1" t="s">
        <v>66</v>
      </c>
      <c r="G7" s="1" t="s">
        <v>65</v>
      </c>
      <c r="H7" s="1">
        <v>0</v>
      </c>
      <c r="I7" s="1" t="s">
        <v>98</v>
      </c>
      <c r="K7" s="1" t="s">
        <v>66</v>
      </c>
      <c r="L7" s="1" t="s">
        <v>66</v>
      </c>
      <c r="M7" s="1">
        <v>100</v>
      </c>
      <c r="N7" s="1" t="s">
        <v>70</v>
      </c>
      <c r="P7" s="1" t="s">
        <v>66</v>
      </c>
      <c r="Q7" s="1" t="s">
        <v>82</v>
      </c>
      <c r="R7" s="1" t="s">
        <v>194</v>
      </c>
      <c r="S7" s="1" t="s">
        <v>70</v>
      </c>
      <c r="U7" s="1" t="s">
        <v>66</v>
      </c>
    </row>
    <row r="8" spans="1:21">
      <c r="H8" s="1" t="s">
        <v>38</v>
      </c>
      <c r="M8" s="1" t="s">
        <v>38</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82108-AD34-430F-9ACB-A75DCAD1354D}">
  <dimension ref="A1:U6"/>
  <sheetViews>
    <sheetView zoomScale="150" zoomScaleNormal="150" workbookViewId="0">
      <selection activeCell="A12" sqref="A12"/>
    </sheetView>
  </sheetViews>
  <sheetFormatPr defaultColWidth="9.140625" defaultRowHeight="15"/>
  <cols>
    <col min="1" max="1" width="6.28515625" style="1" customWidth="1"/>
    <col min="2" max="3" width="33.5703125" style="1" customWidth="1"/>
    <col min="4" max="4" width="9.140625" style="1"/>
    <col min="5" max="6" width="11.7109375" style="1" customWidth="1"/>
    <col min="7" max="7" width="10.7109375" style="1" customWidth="1"/>
    <col min="8" max="8" width="12" style="1" bestFit="1" customWidth="1"/>
    <col min="9" max="9" width="13.28515625" style="1" customWidth="1"/>
    <col min="10" max="10" width="12.28515625" style="1" customWidth="1"/>
    <col min="11" max="11" width="12.5703125" style="1" customWidth="1"/>
    <col min="12" max="12" width="10.7109375" style="1" customWidth="1"/>
    <col min="13" max="13" width="9.140625" style="1"/>
    <col min="14" max="14" width="12.7109375" style="1" customWidth="1"/>
    <col min="15" max="15" width="11.5703125" style="1" customWidth="1"/>
    <col min="16" max="16" width="11.7109375" style="1" customWidth="1"/>
    <col min="17" max="17" width="10.85546875" style="1" customWidth="1"/>
    <col min="18" max="18" width="9.140625" style="1"/>
    <col min="19" max="19" width="13.42578125" style="1" customWidth="1"/>
    <col min="20" max="20" width="13.5703125" style="1" customWidth="1"/>
    <col min="21" max="21" width="12.42578125" style="1" customWidth="1"/>
    <col min="22" max="16384" width="9.140625" style="1"/>
  </cols>
  <sheetData>
    <row r="1" spans="1:21" s="2" customFormat="1" ht="45">
      <c r="A1" s="3"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row>
    <row r="2" spans="1:21" ht="45">
      <c r="A2" s="7">
        <v>1</v>
      </c>
      <c r="B2" s="1" t="s">
        <v>574</v>
      </c>
      <c r="C2" s="1" t="s">
        <v>575</v>
      </c>
      <c r="D2" s="1" t="s">
        <v>62</v>
      </c>
      <c r="E2" s="1">
        <v>75</v>
      </c>
      <c r="F2" s="1" t="s">
        <v>305</v>
      </c>
      <c r="G2" s="1" t="s">
        <v>277</v>
      </c>
      <c r="H2" s="1">
        <v>3.33</v>
      </c>
      <c r="I2" s="1" t="s">
        <v>98</v>
      </c>
      <c r="K2" s="1" t="s">
        <v>190</v>
      </c>
      <c r="L2" s="1" t="s">
        <v>190</v>
      </c>
      <c r="M2" s="1">
        <v>100</v>
      </c>
      <c r="N2" s="1" t="s">
        <v>70</v>
      </c>
      <c r="P2" s="1" t="s">
        <v>190</v>
      </c>
      <c r="Q2" s="1" t="s">
        <v>190</v>
      </c>
      <c r="R2" s="1" t="s">
        <v>194</v>
      </c>
      <c r="S2" s="1" t="s">
        <v>70</v>
      </c>
      <c r="U2" s="1" t="s">
        <v>190</v>
      </c>
    </row>
    <row r="3" spans="1:21" ht="30">
      <c r="A3" s="7">
        <v>2</v>
      </c>
      <c r="B3" s="1" t="s">
        <v>576</v>
      </c>
      <c r="C3" s="1" t="s">
        <v>577</v>
      </c>
      <c r="D3" s="1" t="s">
        <v>62</v>
      </c>
      <c r="E3" s="1">
        <v>20</v>
      </c>
      <c r="F3" s="1" t="s">
        <v>225</v>
      </c>
      <c r="G3" s="1" t="s">
        <v>65</v>
      </c>
      <c r="H3" s="1">
        <v>0</v>
      </c>
      <c r="I3" s="1" t="s">
        <v>98</v>
      </c>
      <c r="K3" s="1" t="s">
        <v>225</v>
      </c>
      <c r="L3" s="1" t="s">
        <v>169</v>
      </c>
      <c r="M3" s="1">
        <v>80</v>
      </c>
      <c r="N3" s="1" t="s">
        <v>170</v>
      </c>
      <c r="P3" s="1" t="s">
        <v>225</v>
      </c>
      <c r="Q3" s="1" t="s">
        <v>225</v>
      </c>
      <c r="R3" s="1" t="s">
        <v>194</v>
      </c>
      <c r="S3" s="1" t="s">
        <v>70</v>
      </c>
      <c r="U3" s="1" t="s">
        <v>225</v>
      </c>
    </row>
    <row r="4" spans="1:21" ht="45">
      <c r="A4" s="6">
        <v>3</v>
      </c>
      <c r="B4" s="1" t="s">
        <v>578</v>
      </c>
      <c r="C4" s="1" t="s">
        <v>579</v>
      </c>
      <c r="D4" s="1" t="s">
        <v>62</v>
      </c>
      <c r="E4" s="1">
        <v>32</v>
      </c>
      <c r="F4" s="1" t="s">
        <v>63</v>
      </c>
      <c r="G4" s="1" t="s">
        <v>65</v>
      </c>
      <c r="H4" s="1" t="s">
        <v>64</v>
      </c>
      <c r="K4" s="1" t="s">
        <v>580</v>
      </c>
      <c r="L4" s="1" t="s">
        <v>580</v>
      </c>
      <c r="M4" s="1">
        <v>100</v>
      </c>
      <c r="N4" s="1" t="s">
        <v>70</v>
      </c>
      <c r="P4" s="1" t="s">
        <v>63</v>
      </c>
      <c r="Q4" s="1" t="s">
        <v>65</v>
      </c>
      <c r="R4" s="1" t="s">
        <v>64</v>
      </c>
      <c r="U4" s="1" t="s">
        <v>63</v>
      </c>
    </row>
    <row r="5" spans="1:21" ht="45">
      <c r="A5" s="6">
        <v>4</v>
      </c>
      <c r="B5" s="1" t="s">
        <v>581</v>
      </c>
      <c r="C5" s="1" t="s">
        <v>582</v>
      </c>
      <c r="D5" s="1" t="s">
        <v>62</v>
      </c>
      <c r="E5" s="1">
        <v>20</v>
      </c>
      <c r="F5" s="1" t="s">
        <v>225</v>
      </c>
      <c r="G5" s="1" t="s">
        <v>225</v>
      </c>
      <c r="H5" s="1">
        <v>100</v>
      </c>
      <c r="I5" s="1" t="s">
        <v>70</v>
      </c>
      <c r="K5" s="1" t="s">
        <v>225</v>
      </c>
      <c r="L5" s="1" t="s">
        <v>225</v>
      </c>
      <c r="M5" s="1">
        <v>100</v>
      </c>
      <c r="N5" s="1" t="s">
        <v>70</v>
      </c>
      <c r="P5" s="1" t="s">
        <v>225</v>
      </c>
      <c r="Q5" s="1" t="s">
        <v>225</v>
      </c>
      <c r="R5" s="1" t="s">
        <v>194</v>
      </c>
      <c r="S5" s="1" t="s">
        <v>70</v>
      </c>
      <c r="U5" s="1" t="s">
        <v>225</v>
      </c>
    </row>
    <row r="6" spans="1:21">
      <c r="H6" s="1" t="s">
        <v>38</v>
      </c>
      <c r="M6" s="1" t="s">
        <v>38</v>
      </c>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AF86D-997E-455C-997A-3499B795BD1C}">
  <dimension ref="A1:T2"/>
  <sheetViews>
    <sheetView zoomScale="150" zoomScaleNormal="150" workbookViewId="0">
      <selection activeCell="E12" sqref="E12"/>
    </sheetView>
  </sheetViews>
  <sheetFormatPr defaultColWidth="9.140625" defaultRowHeight="15"/>
  <cols>
    <col min="1" max="2" width="33.5703125" style="1" customWidth="1"/>
    <col min="3" max="3" width="9.140625" style="1"/>
    <col min="4" max="5" width="11.7109375" style="1" customWidth="1"/>
    <col min="6" max="6" width="10.7109375" style="1" customWidth="1"/>
    <col min="7" max="7" width="9.140625" style="1"/>
    <col min="8" max="8" width="14.7109375" style="1" customWidth="1"/>
    <col min="9" max="9" width="12.28515625" style="1" customWidth="1"/>
    <col min="10" max="10" width="12.5703125" style="1" customWidth="1"/>
    <col min="11" max="11" width="10.7109375" style="1" customWidth="1"/>
    <col min="12" max="12" width="9.140625" style="1"/>
    <col min="13" max="13" width="12.7109375" style="1" customWidth="1"/>
    <col min="14" max="14" width="11.5703125" style="1" customWidth="1"/>
    <col min="15" max="15" width="11.7109375" style="1" customWidth="1"/>
    <col min="16" max="16" width="10.85546875" style="1" customWidth="1"/>
    <col min="17" max="17" width="9.140625" style="1"/>
    <col min="18" max="18" width="13.42578125" style="1" customWidth="1"/>
    <col min="19" max="19" width="13.5703125" style="1" customWidth="1"/>
    <col min="20" max="20" width="12.42578125" style="1" customWidth="1"/>
    <col min="21" max="16384" width="9.140625" style="1"/>
  </cols>
  <sheetData>
    <row r="1" spans="1:20" s="2" customFormat="1" ht="45">
      <c r="A1" s="2" t="s">
        <v>40</v>
      </c>
      <c r="B1" s="2" t="s">
        <v>41</v>
      </c>
      <c r="C1" s="2" t="s">
        <v>42</v>
      </c>
      <c r="D1" s="2" t="s">
        <v>43</v>
      </c>
      <c r="E1" s="2" t="s">
        <v>44</v>
      </c>
      <c r="F1" s="2" t="s">
        <v>45</v>
      </c>
      <c r="G1" s="2" t="s">
        <v>46</v>
      </c>
      <c r="H1" s="2" t="s">
        <v>47</v>
      </c>
      <c r="I1" s="2" t="s">
        <v>48</v>
      </c>
      <c r="J1" s="2" t="s">
        <v>49</v>
      </c>
      <c r="K1" s="2" t="s">
        <v>50</v>
      </c>
      <c r="L1" s="2" t="s">
        <v>51</v>
      </c>
      <c r="M1" s="2" t="s">
        <v>52</v>
      </c>
      <c r="N1" s="2" t="s">
        <v>53</v>
      </c>
      <c r="O1" s="2" t="s">
        <v>54</v>
      </c>
      <c r="P1" s="2" t="s">
        <v>55</v>
      </c>
      <c r="Q1" s="2" t="s">
        <v>56</v>
      </c>
      <c r="R1" s="2" t="s">
        <v>57</v>
      </c>
      <c r="S1" s="2" t="s">
        <v>58</v>
      </c>
      <c r="T1" s="2" t="s">
        <v>59</v>
      </c>
    </row>
    <row r="2" spans="1:20" ht="75">
      <c r="A2" s="1" t="s">
        <v>583</v>
      </c>
      <c r="B2" s="1" t="s">
        <v>584</v>
      </c>
      <c r="C2" s="1" t="s">
        <v>62</v>
      </c>
      <c r="D2" s="1">
        <v>1</v>
      </c>
      <c r="E2" s="1" t="s">
        <v>298</v>
      </c>
      <c r="F2" s="1" t="s">
        <v>298</v>
      </c>
      <c r="G2" s="1" t="s">
        <v>194</v>
      </c>
      <c r="H2" s="1" t="s">
        <v>70</v>
      </c>
      <c r="J2" s="1" t="s">
        <v>100</v>
      </c>
      <c r="K2" s="1" t="s">
        <v>100</v>
      </c>
      <c r="L2" s="1" t="s">
        <v>194</v>
      </c>
      <c r="M2" s="1" t="s">
        <v>70</v>
      </c>
      <c r="O2" s="1" t="s">
        <v>111</v>
      </c>
      <c r="P2" s="1" t="s">
        <v>111</v>
      </c>
      <c r="Q2" s="1" t="s">
        <v>194</v>
      </c>
      <c r="R2" s="1" t="s">
        <v>70</v>
      </c>
      <c r="T2" s="1" t="s">
        <v>111</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070D6-C1B6-42FB-8FFE-6998C7E8CB2E}">
  <dimension ref="A1:C98"/>
  <sheetViews>
    <sheetView workbookViewId="0"/>
  </sheetViews>
  <sheetFormatPr defaultColWidth="11.42578125" defaultRowHeight="15"/>
  <sheetData>
    <row r="1" spans="1:3">
      <c r="A1" t="s">
        <v>585</v>
      </c>
    </row>
    <row r="3" spans="1:3">
      <c r="A3" t="s">
        <v>586</v>
      </c>
    </row>
    <row r="4" spans="1:3">
      <c r="A4" t="s">
        <v>587</v>
      </c>
    </row>
    <row r="6" spans="1:3">
      <c r="A6" t="s">
        <v>588</v>
      </c>
      <c r="C6" t="s">
        <v>589</v>
      </c>
    </row>
    <row r="52" spans="1:3">
      <c r="A52" t="s">
        <v>590</v>
      </c>
      <c r="C52" t="s">
        <v>591</v>
      </c>
    </row>
    <row r="98" spans="1:3">
      <c r="A98" t="s">
        <v>592</v>
      </c>
      <c r="C98" t="s">
        <v>593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Patricia Rosas</dc:creator>
  <cp:keywords/>
  <dc:description/>
  <cp:lastModifiedBy/>
  <cp:revision/>
  <dcterms:created xsi:type="dcterms:W3CDTF">2023-03-22T14:05:31Z</dcterms:created>
  <dcterms:modified xsi:type="dcterms:W3CDTF">2023-11-08T23:45:36Z</dcterms:modified>
  <cp:category/>
  <cp:contentStatus/>
</cp:coreProperties>
</file>